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kics\Desktop\"/>
    </mc:Choice>
  </mc:AlternateContent>
  <bookViews>
    <workbookView xWindow="0" yWindow="0" windowWidth="21570" windowHeight="8085" tabRatio="504" firstSheet="1" activeTab="4"/>
  </bookViews>
  <sheets>
    <sheet name="Naslovnica" sheetId="13" r:id="rId1"/>
    <sheet name="Sadržaj" sheetId="10" r:id="rId2"/>
    <sheet name="Opći uvjeti" sheetId="8" r:id="rId3"/>
    <sheet name="Arh-građ radovi" sheetId="7" r:id="rId4"/>
    <sheet name="Rekapitulacija" sheetId="11" r:id="rId5"/>
  </sheets>
  <definedNames>
    <definedName name="_Toc268278438" localSheetId="3">'Arh-građ radovi'!#REF!</definedName>
    <definedName name="_Toc268278438" localSheetId="2">'Opći uvjeti'!#REF!</definedName>
    <definedName name="_xlnm.Print_Titles" localSheetId="3">'Arh-građ radovi'!$3:$3</definedName>
    <definedName name="_xlnm.Print_Titles" localSheetId="0">Naslovnica!#REF!</definedName>
    <definedName name="_xlnm.Print_Titles" localSheetId="2">'Opći uvjeti'!#REF!</definedName>
    <definedName name="_xlnm.Print_Area" localSheetId="3">'Arh-građ radovi'!$A$1:$F$96</definedName>
    <definedName name="_xlnm.Print_Area" localSheetId="0">Naslovnica!$A$1:$H$54</definedName>
    <definedName name="_xlnm.Print_Area" localSheetId="2">'Opći uvjeti'!$A$1:$E$31</definedName>
    <definedName name="_xlnm.Print_Area" localSheetId="4">Rekapitulacija!$A$1:$F$42</definedName>
    <definedName name="_xlnm.Print_Area" localSheetId="1">Sadržaj!$A$1:$D$25</definedName>
  </definedNames>
  <calcPr calcId="162913"/>
</workbook>
</file>

<file path=xl/calcChain.xml><?xml version="1.0" encoding="utf-8"?>
<calcChain xmlns="http://schemas.openxmlformats.org/spreadsheetml/2006/main">
  <c r="F68" i="7" l="1"/>
  <c r="F70" i="7" s="1"/>
  <c r="F62" i="7"/>
  <c r="F61" i="7"/>
  <c r="F47" i="7"/>
  <c r="F55" i="7"/>
  <c r="F54" i="7"/>
  <c r="F45" i="7"/>
  <c r="F43" i="7"/>
  <c r="F42" i="7"/>
  <c r="F41" i="7"/>
  <c r="F40" i="7"/>
  <c r="F34" i="7"/>
  <c r="F33" i="7"/>
  <c r="F31" i="7"/>
  <c r="F25" i="7"/>
  <c r="F24" i="7"/>
  <c r="F23" i="7"/>
  <c r="F17" i="7"/>
  <c r="F16" i="7"/>
  <c r="F15" i="7"/>
  <c r="F14" i="7"/>
  <c r="F13" i="7"/>
  <c r="F12" i="7"/>
  <c r="F11" i="7"/>
  <c r="F10" i="7"/>
  <c r="F8" i="7"/>
  <c r="F7" i="7"/>
  <c r="B88" i="7"/>
  <c r="B90" i="7"/>
  <c r="B86" i="7"/>
  <c r="B84" i="7"/>
  <c r="B82" i="7"/>
  <c r="B80" i="7"/>
  <c r="B78" i="7"/>
  <c r="F57" i="7"/>
  <c r="F58" i="7" s="1"/>
  <c r="F86" i="7" s="1"/>
  <c r="F27" i="7"/>
  <c r="F28" i="7" s="1"/>
  <c r="F80" i="7" s="1"/>
  <c r="F49" i="7" l="1"/>
  <c r="F50" i="7" s="1"/>
  <c r="F84" i="7" s="1"/>
  <c r="F36" i="7"/>
  <c r="F71" i="7"/>
  <c r="F90" i="7" s="1"/>
  <c r="F64" i="7"/>
  <c r="F65" i="7" s="1"/>
  <c r="F88" i="7" s="1"/>
  <c r="F37" i="7"/>
  <c r="F82" i="7" s="1"/>
  <c r="F19" i="7"/>
  <c r="F20" i="7" s="1"/>
  <c r="F78" i="7" s="1"/>
  <c r="F92" i="7" l="1"/>
  <c r="F94" i="7" s="1"/>
  <c r="F96" i="7" s="1"/>
  <c r="F7" i="11" l="1"/>
  <c r="F10" i="11" s="1"/>
  <c r="F12" i="11" s="1"/>
  <c r="F14" i="11" l="1"/>
</calcChain>
</file>

<file path=xl/sharedStrings.xml><?xml version="1.0" encoding="utf-8"?>
<sst xmlns="http://schemas.openxmlformats.org/spreadsheetml/2006/main" count="239" uniqueCount="190">
  <si>
    <t>R.br.</t>
  </si>
  <si>
    <t>Jed.</t>
  </si>
  <si>
    <t>Količina</t>
  </si>
  <si>
    <t>Ukupno (HRK)</t>
  </si>
  <si>
    <t>Opis stavke</t>
  </si>
  <si>
    <t>m3</t>
  </si>
  <si>
    <t>m2</t>
  </si>
  <si>
    <t>I</t>
  </si>
  <si>
    <t>UKUPNO :</t>
  </si>
  <si>
    <t>II</t>
  </si>
  <si>
    <t>III</t>
  </si>
  <si>
    <t>IV</t>
  </si>
  <si>
    <t>V</t>
  </si>
  <si>
    <t>RAZNI RADOVI</t>
  </si>
  <si>
    <t>a/ čišćenje nakon grubih radova</t>
  </si>
  <si>
    <t>b/ završno čišćenje</t>
  </si>
  <si>
    <t>UKUPNO: /kn/</t>
  </si>
  <si>
    <t>PDV: /kn/</t>
  </si>
  <si>
    <t>SVEUKUPNO: /kn/</t>
  </si>
  <si>
    <t>1.1</t>
  </si>
  <si>
    <r>
      <t>m</t>
    </r>
    <r>
      <rPr>
        <vertAlign val="superscript"/>
        <sz val="9"/>
        <rFont val="Arial"/>
        <family val="2"/>
        <charset val="238"/>
      </rPr>
      <t>2</t>
    </r>
  </si>
  <si>
    <t>J. cijena (HRK)</t>
  </si>
  <si>
    <t>ZIDARSKI RADOVI</t>
  </si>
  <si>
    <t>m'</t>
  </si>
  <si>
    <t>kom</t>
  </si>
  <si>
    <t>SOBOSLIKARSKI RADOVI</t>
  </si>
  <si>
    <t xml:space="preserve">Ličenje zida (otvori do 3 m2 se ne odbijaju)   </t>
  </si>
  <si>
    <t>Transport, strojni utovar, odvoz i razastiranje otpadnog materijala sa gradilišnog odlagališta na deponiju udaljenosti od 10 km. U cijenu je uračunata i komunalna pristojba.</t>
  </si>
  <si>
    <t>1.2</t>
  </si>
  <si>
    <t>1.3</t>
  </si>
  <si>
    <t>1.5</t>
  </si>
  <si>
    <t>1.6</t>
  </si>
  <si>
    <t>1.7</t>
  </si>
  <si>
    <t>1.8</t>
  </si>
  <si>
    <t>2.1</t>
  </si>
  <si>
    <t>3.2</t>
  </si>
  <si>
    <t>3.5</t>
  </si>
  <si>
    <t>4.1</t>
  </si>
  <si>
    <t>4.2</t>
  </si>
  <si>
    <t>5.1</t>
  </si>
  <si>
    <t>PODOPOLAGAČKI RADOVI</t>
  </si>
  <si>
    <t>4.3</t>
  </si>
  <si>
    <t>OPĆI UVJETI</t>
  </si>
  <si>
    <t>1.</t>
  </si>
  <si>
    <t>2.</t>
  </si>
  <si>
    <t>Izvođač je dužan pridržavati se svih važećih zakona i propisa i to naročito Zakona o građenju, Zakona o zaštiti na radu, Hrvatskih normi itd.</t>
  </si>
  <si>
    <t>3.</t>
  </si>
  <si>
    <t>4.</t>
  </si>
  <si>
    <t xml:space="preserve">Izvođač je dužan, u okviru ugovorene cijene, ugraditi propisani adekvatan i prema Hrvatskim normama atestiran materijal. Izvođač je također dužan kod izrade konstrukcija, prema projektom određenom planu ispitivanja materijala, kontrolirati ugrađeni konstruktivni materijal u okviru ugovorene cijene.
</t>
  </si>
  <si>
    <t>5.</t>
  </si>
  <si>
    <t>Za instalacijske sustave izvođač je dužan, u okviru ugovorene cijene, osim atesta o kvaliteti ugrađenih materijala, dati ateste za instalacijske sustave.</t>
  </si>
  <si>
    <t>6.</t>
  </si>
  <si>
    <t>7.</t>
  </si>
  <si>
    <t>Izvođač je dužan, u okviru ugovorene cijene, osigurati gradilište od djelovanja više sile i krađe.</t>
  </si>
  <si>
    <t>8.</t>
  </si>
  <si>
    <t>Sav rad i materijal vezan za organizaciju građevinske proizvodnje: ograde, vrata gradilišta, putovi na gradilištu, uredi, blagovaonice, svlačionice, sanitarije gradilišta, spremišta materijala i alata, telefonski, električni, vodovodni i sl. priključci gradilišta kao i cijena korištenja priključaka uključeni su u ugovorenu cijenu.</t>
  </si>
  <si>
    <t>9.</t>
  </si>
  <si>
    <t>Izvođač će zajedno sa nadzornim inženjerom izraditi vremenski plan (gantogram) aktivnosti na gradilištu i njime odrediti dinamiku financiranja, dobave materijala i opreme i sl.</t>
  </si>
  <si>
    <t>10.</t>
  </si>
  <si>
    <t xml:space="preserve">Situacije se izrađuju temeljem građevinske knjige i ugovorenih jediničnih cijena. Potpisom ih ovjerava nadzorni inženjer u roku 10 dana od dana primitka, a investitor ih isplaćuje u ugovornom roku. </t>
  </si>
  <si>
    <t>11.</t>
  </si>
  <si>
    <t>Okončana situacija može se ispostaviti nakon tehničkog pregleda zgrade i primopredaje te nakon otklanjanja svih eventualno nađenih nedostataka.</t>
  </si>
  <si>
    <t>12.</t>
  </si>
  <si>
    <t>Nakon naplate okončane situacije izvođač će predati zgradu investitoru ili po investitoru određenom korisniku.</t>
  </si>
  <si>
    <t>13.</t>
  </si>
  <si>
    <t>Za potrebe organizacije gradilišta - deponiranje građevinskog materijala, manipulativne površine za prijevoz i za djelatnike - koristit će se prvenstveno prostor građevinske parcele.</t>
  </si>
  <si>
    <t>14.</t>
  </si>
  <si>
    <t>Sva oštecenja prometnih ili ostalih javnih i ostalih površina parcele izvođač će po završetku radova o svom trošku dovesti u prvobitno stanje.</t>
  </si>
  <si>
    <t>15.</t>
  </si>
  <si>
    <t xml:space="preserve">Sav otpadni materijal koji se bude deponirao na površini parcele u tijeku izvođenja radova investitor će nakon dovršenja radova o vlastitom trošku odvesti na obližnju deponiju. </t>
  </si>
  <si>
    <t>16.</t>
  </si>
  <si>
    <t>Prema uvjetima ovog troškovnika izvoditelj radova daje jedinične cijene svih radova, a one obuhvaćaju:</t>
  </si>
  <si>
    <t>a) organizaciju gradilišta i sve potrebne pripremne i završne radove, koji osiguravaju u cjelini kvalitetnu izvedbu</t>
  </si>
  <si>
    <t>b) sve potrebne troškove za izvršenje samih radova i to za: rad, materijal, alat, skele, režiju, troškove montaže, troškove HTZ, troškove transporta, izdatke za društvene doprinose kao i sve druge izdatke po važećim propisima</t>
  </si>
  <si>
    <t>17.</t>
  </si>
  <si>
    <t>Svi radovi moraju biti potpuno gotovi kako je predviđeno po ugovorenom elaboratu, izvedeni pravilno po tehničkim propisima i standardima, s kvalitetnim materijalom i kvalitetnom stručnom radnom snagom. Za sve materijale, poluproizvode i gotove dijelove, koji će se upotrijebiti na svim radovima, izvoditelj je dužan podnijeti nadzornom inženjeru uzorke na odobrenje, odnosno izvršiti sistematsko ispitivanje i da o tome ispitivanju podnese nadzornom inženjeru ili naručitelju mjerodavne dokaze. Ovo ispitivanje pada na teret izvoditelja radova.</t>
  </si>
  <si>
    <t>18.</t>
  </si>
  <si>
    <t>Materijali koji ne odgovaraju  tehničkim uvjetima, propisima i standardima, ne smiju se ugraditi, a izvoditelj  ih je dužan otkloniti s gradilišta bez troškova naknade.</t>
  </si>
  <si>
    <t>19.</t>
  </si>
  <si>
    <t>Ukoliko tehnički elaborat nije potpun, izvoditelj radova je obavezan pravovremeno tražiti dopunu istoga kao i sva potrebna tumačenja.</t>
  </si>
  <si>
    <t>20.</t>
  </si>
  <si>
    <t>Izvoditelj je dužan sve mjere u planu kontrolirati na licu mjesta.</t>
  </si>
  <si>
    <t>21.</t>
  </si>
  <si>
    <t>Izvoditelj je dužan na gradilištu zatrpati i nabiti sve jame koje je u tijeku radova morao otvoriti u zemljištu oko objekta, da zemljište raščisti i poravna, da objekt preda očišćen od otpadaka građevinskog materijala, sa čistim podovima, bravarijom, stolarijom i prozorskim staklom, da u tijeku rada i sve do predaje objekta održava red i čistoću na gradilištu. Svi ovi radovi trebaju biti uračunati u cijene odgovarajućih pozicija i posebno se neće plaćati, osim onih koji su troškovnikom predviđeni.</t>
  </si>
  <si>
    <t>22.</t>
  </si>
  <si>
    <t>Izvoditelj je dužan čuvati i sačuvati sve izvršene radove do primopredaje objekta i u tu svrhu mora  izvršiti potrebna osiguranja po uputama nadzornog inženjera, što je uračunato u jedinične cijene i neće se posebno plaćati.</t>
  </si>
  <si>
    <t>23.</t>
  </si>
  <si>
    <t>Izvoditelj je dužan osigurati higijensko-tehničke zaštitne mjere na gradilištu po postojećim propisima, što je uračunato u cijene i neće se posebno plaćati.</t>
  </si>
  <si>
    <t>24.</t>
  </si>
  <si>
    <t>Obračun izvršenih radova izvršit će se prema pogodbenoj dokumentaciji, a na osnovu mjera unijetih u građevinsku knjigu i potvrđenih od strane nadzornog inženjera. Ukoliko izvoditelj radova bez suglasnosti investitora, prilikom izvođenja radova, odstupi od dimenzija predviđenih projektom, sve posljedice u vezi s tim padaju na teret izvoditelja.</t>
  </si>
  <si>
    <t>25.</t>
  </si>
  <si>
    <t>Ukoliko se stavkom troškovnika traži materijal, koji nije obuhvaćen propisima, mora se u potpunosti izvesti prema uputama proizvođaća te garancijom i atestima za to ovlaštenih ustanova.</t>
  </si>
  <si>
    <t>26.</t>
  </si>
  <si>
    <t>Eventualne izmjene materijala te načina izvedbe tijekom gradnje moraju se izvršiti isključivo pismenim dogovorom s projektantom i nadzornim inženjerom. Sav višerad, koji neće biti na taj način utvrđen, neće se priznati u obračunu</t>
  </si>
  <si>
    <t>27.</t>
  </si>
  <si>
    <t>Obračun svih izvršenih radova obavlja se prema postojećim normama u graditeljstvu za tu vrstu radova.</t>
  </si>
  <si>
    <t xml:space="preserve"> Nacrti, tehnički opis i troškovnik čine cjelinu projekta. Izvođač je dužan proučiti sve gore navedene dijelove projekta, te u slučaju nejasnoća tražiti objašnjenje od projektanta, odnosno iznijeti svoje primjedbe. Nepoznavanje crtanog dijela projekta i tehničkog opisa neće se prihvatiti kao razlog za povišenje jediničnih cijena ili greške u izvedbi.
</t>
  </si>
  <si>
    <t xml:space="preserve">Izvođač je u okviru ugovorene cijene dužan izvršiti koordinaciju radova svih kooperanata na način da omogući kontinuirano odvijanje posla i zaštitu već izvedenih radova. Sva oštećenja nastala tokom gradnje otkloniti će izvođač o svom trošku. 
</t>
  </si>
  <si>
    <t xml:space="preserve">Izvođač je prilikom uvođenja u posao dužan, u okviru ugovorene cijene, preuzeti parcelu, te obavijestiti nadležna tijela o otvaranju gradilišta i ime i za raćun investitora. Od tog trenutka pa do primopredaje zgrade izvođač je odgovoran za stvari i osobe koje se nalaze unutar gradilišta. Od ulaska na gradilište izvođač je obavezan voditi građevinski dnevnik u kojem bilježi opis radnih procesa i građevinsku knjigu u kojoj bilježi i dokumentira mjerenja, sve faze izvršenog posla prema stavkama troškovnika i projektu. Izvođač je dužan na gradilištu čuvati Građevnu dozvolu, glavni i izvedbeni projekt te ostalu dokumentaciju sukladno propisima i dati ih na uvid ovlaštenim inspekcijskim službama.
</t>
  </si>
  <si>
    <t>PRIPREMNI RADOVI, DEMONTAŽE I RUŠENJA</t>
  </si>
  <si>
    <t>Demontaža, obijanje te odlaganje na privremenu deponiju podnih obloga na unutarnjim i vanjskim površinama, sa čišćenjem do zdrave podloge :</t>
  </si>
  <si>
    <t>Demontaža zidnih obloga od keramičkih pločica i odlaganje na privremenu deponiju. Stavkom je obuhvaćen rad, omogućavanje rada na siguran način, sav vertikalni i horizontalni transport, te odlaganje na gradilišnu deponiju.</t>
  </si>
  <si>
    <t>Priprema površina podova na tlu i između etaža za postavu završne obloge poda:  a) penetracija podloge (cementne) NC 150 prije nanošenja nivelir kita; b) obrada poda-podloge (cementne) nivelir kitom, u dva sloja; c) strojno brušenje (grubim i finim brusnim papirom) podloge te usisavanje prašine ili nečistoće. Odstraniti ostatke morta, betona, agregata i dr. Stavka uključuje sav potreban rad, materijal i sredstva. Obračun po izvedenoj površini.</t>
  </si>
  <si>
    <t>Impregnacija zidova i stropova akrilnom emulzijom. Stavkom je obuhvaćena dobava i transport svog materijala do mjesta ugradnje, potrebne lake skele te sav rad uključujući obrade svih špaleta, zubova, rubnih ploha i sl.</t>
  </si>
  <si>
    <t>1.4</t>
  </si>
  <si>
    <t>b) keramičke pločice, kamene obloge, lijevani teraco, teraco i sl.</t>
  </si>
  <si>
    <t>3.1</t>
  </si>
  <si>
    <t>4.4</t>
  </si>
  <si>
    <t>Prije davanja ponude obvezan je obilazak građevine od strane ponuditelja i upoznavanje sa stanjem građevine i stanjem na terenu.</t>
  </si>
  <si>
    <t>a) drvene obloge (parketi, brodski pod, laminat i sl.)</t>
  </si>
  <si>
    <t>4.5</t>
  </si>
  <si>
    <t>Projektantski ured:</t>
  </si>
  <si>
    <t>Inženjersko projektni biro d.o.o.</t>
  </si>
  <si>
    <t>31 000 Osijek</t>
  </si>
  <si>
    <t>Martina Divalta 80</t>
  </si>
  <si>
    <t>OIB: 41498867495</t>
  </si>
  <si>
    <t>e-mail: ipb@ipb.com.hr</t>
  </si>
  <si>
    <t>+385 31 554 521</t>
  </si>
  <si>
    <t>Investitor / naručitelj:</t>
  </si>
  <si>
    <t>Lokacija građevine:</t>
  </si>
  <si>
    <t>Broj katastarske čestice:</t>
  </si>
  <si>
    <t>Katastarska općina:</t>
  </si>
  <si>
    <t>Strukovna odrednica projekta:</t>
  </si>
  <si>
    <t>Izradili:</t>
  </si>
  <si>
    <t>potpis</t>
  </si>
  <si>
    <t>pečat</t>
  </si>
  <si>
    <t>Glavni projektant:</t>
  </si>
  <si>
    <t>Deja Dragojević, dipl.ing.arh.</t>
  </si>
  <si>
    <t>za Inženjersko Projektni Biro d.o.o.</t>
  </si>
  <si>
    <t xml:space="preserve">      SADRŽAJ TROŠKOVNIKA:</t>
  </si>
  <si>
    <t>dio 1.</t>
  </si>
  <si>
    <t>GRAĐEVINSKO-OBRTNIČKIH RADOVI</t>
  </si>
  <si>
    <t xml:space="preserve">REKAPITULACIJA SVIH RADOVA </t>
  </si>
  <si>
    <t xml:space="preserve">  REKAPITULACIJA SVIH RADOVA</t>
  </si>
  <si>
    <t xml:space="preserve">GRAĐEVINSKO-OBRTNIČKI RADOVI </t>
  </si>
  <si>
    <t>UKUPNO KN</t>
  </si>
  <si>
    <t xml:space="preserve">      UKUPNO:</t>
  </si>
  <si>
    <t>KN</t>
  </si>
  <si>
    <t xml:space="preserve">      SVEUKUPNO:</t>
  </si>
  <si>
    <t xml:space="preserve">sveukupna cijena napisana slovima: </t>
  </si>
  <si>
    <t xml:space="preserve">datum: </t>
  </si>
  <si>
    <t xml:space="preserve">ovlaštena osoba ponuditelja: </t>
  </si>
  <si>
    <t>POTPIS</t>
  </si>
  <si>
    <t>PEČAT</t>
  </si>
  <si>
    <t>Osijek</t>
  </si>
  <si>
    <t>2.2</t>
  </si>
  <si>
    <t>REKAPITULACIJA</t>
  </si>
  <si>
    <t>dio 0.</t>
  </si>
  <si>
    <t>DIO 1: GRAĐEVINSKO - OBRTNIČKI RADOVI</t>
  </si>
  <si>
    <t>Čišćenje unutrašnjosti građevine nakon svih izvršenih radova od otpadnog materijala i smeća s odvozom na gradsku deponiju udaljenosti do 10 km. U stavku je uključena taksa za odlaganje otpada.</t>
  </si>
  <si>
    <t>Zahvat:</t>
  </si>
  <si>
    <t>Naziv građevine, dijela građevine,                                     nekretnine:</t>
  </si>
  <si>
    <t>TROŠKOVNIK GRAĐEVINSKO-OBRTNIČKIH  RADOVA</t>
  </si>
  <si>
    <t>Zajednička oznaka svih mapa:</t>
  </si>
  <si>
    <t xml:space="preserve">Podloga mora biti kvalitetno pripremljena. Površina mora biti neoštećena, čista, suha i slobodna od zagađenja kao što su nafta, masnoća, premazi itd. Sav prašnati, rastresit i trošan materijal mora se u potpunosti ukloniti sa svih površina prije nanošenja proizvoda postupkom dijamantnog strojnog brušenja i usisavanja. </t>
  </si>
  <si>
    <t>Eventualne pukotine i radne dilatacije u estrihu potrebno je dodatno otvoriti i poprečno zasjeći svakih 20 – 30 cm. U pukotine se ubacuju valovite spojnice i zatim se saniraju (zatvaraju) s dvokomponentnom epoksidnom smolom UNICONNECT i kvarcnim pijeskom.</t>
  </si>
  <si>
    <t>Nepredviđeni radovi</t>
  </si>
  <si>
    <t xml:space="preserve">      PDV 25%:</t>
  </si>
  <si>
    <t>Demontaža i uklanjanje postojećih radijatora, sa sortiranjem po upotrebljivosti i zapisničkom predajom korisniku. Obračun po broju radijatora.</t>
  </si>
  <si>
    <t>Kamilo Mlinarević, s. s. ing. aedif.</t>
  </si>
  <si>
    <t>2.3</t>
  </si>
  <si>
    <t>Demontaža zidnih obloga od drveta i odlaganje na privremenu deponiju. Stavkom je obuhvaćen rad, omogućavanje rada na siguran način, sav vertikalni i horizontalni transport, te odlaganje na gradilišnu deponiju.</t>
  </si>
  <si>
    <t>Strojno rušenje pregradnih i ne nosivih zidova od blok i fasadne opeke, debljine do 40 cm, s odvozom otpadnog materijala na privremeno odlagalište udaljenosti do 50 m. Stavkom je obuhvaćen rad, omogućavanje rada na siguran način, sav vertikalni i horizontalni transport, te odlaganje na gradilišnu deponiju.</t>
  </si>
  <si>
    <t xml:space="preserve">Čišćenje šute od srušenih zidova, žbuke, namještaja, stolarije, instalacija i opreme, oštećenog cementnog estriha i sl. Stavkom je obuhvaćen rad, omogućavanje rada na siguran način, sav vertikalni i horizontalni transport, te odlaganje na gradilišnu deponiju. </t>
  </si>
  <si>
    <t>b) linoleum i sl.</t>
  </si>
  <si>
    <t>Žbukanje podgleda na visini do 3,60m produžnim mortom sa svim predradnjama. Žbuku obavezno rabicirati (plastičnim rabic pletivom) Sva žbuka mora biti strojno spravljena prema recepturi dobavljača, s potrebnim atestima.</t>
  </si>
  <si>
    <t xml:space="preserve">Dobava materijala i ličenje zidova/stropova prizemlja u boju po izboru investitora, poludiperzijskom perivom atestirano neotrovnom bojom komplet s pripremom ožbukane  odloge ili na pripremljenu podlogu od g/k ploca. Priprema zida obuhvaća slijedeće: brušenje, otprašivanje i impregnaciju. Ličenje u potrebnom  broju premaza (najmanje dva) do potpunog prekrivanja podloge. Zidovi do 3,0 m visine. Stropovi  do 3,6 m visine. Skela u cijeni.  </t>
  </si>
  <si>
    <t>a) Prizemlje</t>
  </si>
  <si>
    <t>Demontaža i uklanjanje stropnih obloga od drveta (kupaonica), te odlaganje na privremenu deponiju. Stavkom je obuhvaćen rad, omogućavanje rada na siguran način, sav vertikalni i horizontalni transport, te odlaganje na gradilišnu deponiju.</t>
  </si>
  <si>
    <t>UREĐENJE PROSTORA</t>
  </si>
  <si>
    <t>I/2017-09-00</t>
  </si>
  <si>
    <t xml:space="preserve">U Osijeku, rujan, 2017. </t>
  </si>
  <si>
    <t>Trg V. Lisinskog bb, 31 000 Osijek</t>
  </si>
  <si>
    <t>k.č.br. 5744/1</t>
  </si>
  <si>
    <t>OIB: 00</t>
  </si>
  <si>
    <t>Žbukanje zidova od blok opeke visine do 3,60 m produžnim mortom sa svim predradnjama. Žbuku obavezno rabicirati (plastičnim rabic pletivom). Sva žbuka mora biti strojno spravljena prema recepturi dobavljača, s potrebnim atestima.</t>
  </si>
  <si>
    <t>Radovi punoplošnog lijepljenja homogene PVC podne obloge disperzijskim ljepilom UZIN KE 2000 S ili jednakovrijedan, utrošak cca 0,30-0,35 kg/m². Obračun po m2 ugrađene površine, uključeno i ljepilo.</t>
  </si>
  <si>
    <t>Nanošenje disperzijskog predpremaza tipa kao Uzin PE 260  razrijeđen s vodom u omjeru 1:1 do 1:3 u potrošnji 0,10 lit/m2. Izrada izravnavajuće mase UZIN NC 150 tlačne čvrstoće 25 N/mm², u debljini do 3 mm, potrošnja 1,5 kg/m²/mm.  Izravnavajuću masu UZIN NC 150  potrebno je nakon sušenja prebrusiti sa brusnim papirom granulacije K 40 i zatim usisati brusnu prašinu.</t>
  </si>
  <si>
    <t>Popravak i ličenje unutrašnjih jednokrilnih zaokretnih vrata. Ličenje stare stolarije uljnim naličem u dva sloja, sa svim potrebnim predradnjama (paljenje i struganje stare boje, kitanje, brušenje, impregnacija). Boja po izboru projektanta.</t>
  </si>
  <si>
    <t>Nabava i doprema heterogene kompaktne vinilne podne obloge, proizvod jednakovrijedan kao Tarkett Acczent Excellence 80. Boja po izboru projektanta.                                                       Heterogena vinilna podna obloga sTop Clean XPtm PUR reinforcement- zaštitnim tretmanom, održavanje vodom i neutralnim deterdžentima. Trake dimenzija 2x23 m,  ukupne debljine 2 mm, nosivi sloj 0.80 mm, ukupne težine 3100 gr/m².
klasa EN ISO 10874 34/43
vatrootpornost Bfl s1 prema EN  ISO 13501-1    Visoka dimenzionalna stabilnost s 10%             
statički elektricitet EN 1815 s 2kV
klizavost EN 13893 R9                                              klizavost DIN 51130  ≥0.3                                                          toplinska vodljivost EN 10456 0,02 m² K/W
otpornost na kemijske proizvode prema ISO 26987 visoka otpornost.                                                             Prema EN 424 nema zaostajanja ulegnuća od stolica.                                                                                   Potpuno zalijepljen ljepilom prema preporuci proizvođača ljepila - proizvod jednakovrijedan kao u stavci 4.                                                         Rubovi traka krojeni i rezani za toplo zavarivanje elektrodom u boji po izboru projektanta                                                                                   Obračun po m² podnih površina s uračunatim otpadom cca 10%. Podna obloga po izboru projektanta.</t>
  </si>
  <si>
    <t>Dobava, montaža i ugradnja kutne kutijaste lajsne po izboru projektanta. Lajsna ima funkciju maske za instalacije i ugradnju utičnica i prekidača. U cijenu uključiti vrijednosti svih potrebnih radova, materijal i radnu skelu.  Obračun po m' ugrađene lajsne.</t>
  </si>
  <si>
    <t>VI</t>
  </si>
  <si>
    <t>VODOVOD I KANALIZACIJA</t>
  </si>
  <si>
    <t>6.1</t>
  </si>
  <si>
    <t>VII</t>
  </si>
  <si>
    <t>7.1</t>
  </si>
  <si>
    <t>ELEKTRIČNE INSTALACIJE</t>
  </si>
  <si>
    <t>Dobava svog materijala,transport i rad potreban za izvedbu PPR razvoda sanitarne vodoopskrbe unutar objekta na postojeći interni razvod  vodoopskrbe. U cijenu uračunati sav potreban materijal (cijevi, fitinzi,…),  potrebna zaštita cijevi (pustena vrpca, dekoral traka, zaštitni premazi te pričvršćenje za zid obujmicama na propisnom razmaku. (U cijeni su sva potrebna šlicanja i štemanja zidova)</t>
  </si>
  <si>
    <t>Montaža PVC kanal. cijevi za odvodnju sanitarne vode unutar objekta. Dobava svog potrebnog materijala, transport i rad potreban za izvedbu  razvoda odvodnje otpadne vode unutar objekta (SN 4). (U cijeni su sva potrebna šlicanja i štemanja zidova)</t>
  </si>
  <si>
    <t>Dobava, montaža i spajanje svih električnih instalacija. (Napomena: U cijenu nisu uračunata rasvjetna tijela)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</si>
</sst>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1"/>
    </font>
    <font>
      <sz val="12"/>
      <color indexed="10"/>
      <name val="Arial"/>
      <family val="2"/>
      <charset val="1"/>
    </font>
    <font>
      <b/>
      <sz val="9"/>
      <name val="Arial"/>
      <family val="2"/>
    </font>
    <font>
      <b/>
      <sz val="12"/>
      <name val="Arial Black"/>
      <family val="2"/>
      <charset val="238"/>
    </font>
    <font>
      <sz val="8"/>
      <color indexed="8"/>
      <name val="Arial"/>
      <family val="2"/>
      <charset val="238"/>
    </font>
    <font>
      <sz val="10"/>
      <name val="Helv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0" fontId="21" fillId="2" borderId="0">
      <alignment horizontal="center" vertical="top"/>
    </xf>
    <xf numFmtId="0" fontId="21" fillId="2" borderId="0">
      <alignment horizontal="left" vertical="top"/>
    </xf>
    <xf numFmtId="0" fontId="24" fillId="0" borderId="39" applyAlignment="0">
      <alignment horizontal="left" vertical="center" wrapText="1"/>
    </xf>
    <xf numFmtId="0" fontId="22" fillId="0" borderId="0"/>
    <xf numFmtId="164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Protection="1"/>
    <xf numFmtId="164" fontId="0" fillId="0" borderId="0" xfId="0" applyNumberFormat="1" applyBorder="1" applyProtection="1">
      <protection locked="0"/>
    </xf>
    <xf numFmtId="164" fontId="0" fillId="0" borderId="0" xfId="13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1" fontId="0" fillId="0" borderId="0" xfId="0" applyNumberFormat="1" applyBorder="1" applyProtection="1"/>
    <xf numFmtId="2" fontId="0" fillId="0" borderId="0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4" fillId="0" borderId="1" xfId="0" quotePrefix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0" fontId="4" fillId="0" borderId="3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/>
    </xf>
    <xf numFmtId="4" fontId="4" fillId="0" borderId="3" xfId="0" applyNumberFormat="1" applyFont="1" applyFill="1" applyBorder="1"/>
    <xf numFmtId="4" fontId="4" fillId="0" borderId="4" xfId="0" applyNumberFormat="1" applyFont="1" applyFill="1" applyBorder="1"/>
    <xf numFmtId="0" fontId="4" fillId="0" borderId="5" xfId="0" quotePrefix="1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4" fontId="4" fillId="0" borderId="6" xfId="0" applyNumberFormat="1" applyFont="1" applyFill="1" applyBorder="1"/>
    <xf numFmtId="0" fontId="4" fillId="0" borderId="2" xfId="0" applyFont="1" applyBorder="1"/>
    <xf numFmtId="4" fontId="4" fillId="0" borderId="2" xfId="0" applyNumberFormat="1" applyFont="1" applyBorder="1"/>
    <xf numFmtId="4" fontId="4" fillId="0" borderId="7" xfId="0" applyNumberFormat="1" applyFont="1" applyBorder="1"/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/>
    <xf numFmtId="0" fontId="3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/>
    <xf numFmtId="4" fontId="4" fillId="0" borderId="3" xfId="0" applyNumberFormat="1" applyFont="1" applyBorder="1"/>
    <xf numFmtId="4" fontId="3" fillId="0" borderId="4" xfId="0" applyNumberFormat="1" applyFont="1" applyBorder="1"/>
    <xf numFmtId="0" fontId="4" fillId="0" borderId="3" xfId="0" applyFont="1" applyBorder="1" applyAlignment="1">
      <alignment vertical="center"/>
    </xf>
    <xf numFmtId="4" fontId="4" fillId="0" borderId="4" xfId="0" applyNumberFormat="1" applyFont="1" applyBorder="1"/>
    <xf numFmtId="0" fontId="3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/>
    <xf numFmtId="0" fontId="4" fillId="0" borderId="8" xfId="0" applyFont="1" applyBorder="1"/>
    <xf numFmtId="0" fontId="4" fillId="0" borderId="9" xfId="0" applyFont="1" applyBorder="1"/>
    <xf numFmtId="4" fontId="4" fillId="0" borderId="9" xfId="0" applyNumberFormat="1" applyFont="1" applyBorder="1"/>
    <xf numFmtId="4" fontId="3" fillId="0" borderId="10" xfId="0" applyNumberFormat="1" applyFont="1" applyBorder="1"/>
    <xf numFmtId="0" fontId="6" fillId="3" borderId="11" xfId="0" applyFont="1" applyFill="1" applyBorder="1" applyAlignment="1" applyProtection="1">
      <alignment horizontal="center" vertical="center" wrapText="1"/>
    </xf>
    <xf numFmtId="1" fontId="6" fillId="3" borderId="11" xfId="0" applyNumberFormat="1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vertical="center"/>
    </xf>
    <xf numFmtId="4" fontId="3" fillId="3" borderId="13" xfId="0" applyNumberFormat="1" applyFont="1" applyFill="1" applyBorder="1" applyAlignment="1">
      <alignment vertical="center"/>
    </xf>
    <xf numFmtId="4" fontId="3" fillId="3" borderId="14" xfId="0" applyNumberFormat="1" applyFont="1" applyFill="1" applyBorder="1" applyAlignment="1">
      <alignment vertical="center"/>
    </xf>
    <xf numFmtId="0" fontId="4" fillId="3" borderId="15" xfId="0" applyFont="1" applyFill="1" applyBorder="1"/>
    <xf numFmtId="0" fontId="3" fillId="3" borderId="16" xfId="0" applyFont="1" applyFill="1" applyBorder="1" applyAlignment="1">
      <alignment horizontal="justify" vertical="top" wrapText="1"/>
    </xf>
    <xf numFmtId="0" fontId="3" fillId="3" borderId="16" xfId="0" applyFont="1" applyFill="1" applyBorder="1" applyAlignment="1">
      <alignment horizontal="center"/>
    </xf>
    <xf numFmtId="4" fontId="4" fillId="3" borderId="16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vertical="center"/>
    </xf>
    <xf numFmtId="4" fontId="3" fillId="3" borderId="16" xfId="0" applyNumberFormat="1" applyFont="1" applyFill="1" applyBorder="1" applyAlignment="1">
      <alignment vertical="center"/>
    </xf>
    <xf numFmtId="4" fontId="3" fillId="3" borderId="17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vertical="center"/>
    </xf>
    <xf numFmtId="4" fontId="3" fillId="3" borderId="19" xfId="0" applyNumberFormat="1" applyFont="1" applyFill="1" applyBorder="1" applyAlignment="1">
      <alignment vertical="center"/>
    </xf>
    <xf numFmtId="4" fontId="3" fillId="3" borderId="20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0" fontId="3" fillId="3" borderId="16" xfId="0" applyFont="1" applyFill="1" applyBorder="1"/>
    <xf numFmtId="0" fontId="4" fillId="4" borderId="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" fontId="4" fillId="0" borderId="21" xfId="0" applyNumberFormat="1" applyFont="1" applyFill="1" applyBorder="1"/>
    <xf numFmtId="4" fontId="4" fillId="0" borderId="22" xfId="0" applyNumberFormat="1" applyFont="1" applyFill="1" applyBorder="1"/>
    <xf numFmtId="0" fontId="4" fillId="0" borderId="23" xfId="0" quotePrefix="1" applyFont="1" applyFill="1" applyBorder="1" applyAlignment="1">
      <alignment horizontal="justify" vertical="top" wrapText="1"/>
    </xf>
    <xf numFmtId="0" fontId="4" fillId="0" borderId="6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/>
    <xf numFmtId="4" fontId="4" fillId="0" borderId="6" xfId="0" applyNumberFormat="1" applyFont="1" applyFill="1" applyBorder="1" applyAlignment="1" applyProtection="1">
      <alignment horizontal="right"/>
    </xf>
    <xf numFmtId="0" fontId="4" fillId="0" borderId="24" xfId="0" applyNumberFormat="1" applyFont="1" applyFill="1" applyBorder="1" applyAlignment="1" applyProtection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5" xfId="0" quotePrefix="1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justify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4" fontId="4" fillId="0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>
      <alignment horizontal="right"/>
    </xf>
    <xf numFmtId="4" fontId="4" fillId="0" borderId="4" xfId="0" applyNumberFormat="1" applyFont="1" applyFill="1" applyBorder="1" applyAlignment="1" applyProtection="1">
      <alignment horizontal="right"/>
    </xf>
    <xf numFmtId="0" fontId="4" fillId="0" borderId="25" xfId="0" quotePrefix="1" applyNumberFormat="1" applyFont="1" applyFill="1" applyBorder="1" applyAlignment="1" applyProtection="1">
      <alignment horizontal="center" vertical="top"/>
    </xf>
    <xf numFmtId="0" fontId="4" fillId="0" borderId="21" xfId="0" applyNumberFormat="1" applyFont="1" applyFill="1" applyBorder="1" applyAlignment="1" applyProtection="1">
      <alignment horizontal="justify" vertical="top" wrapText="1"/>
    </xf>
    <xf numFmtId="0" fontId="4" fillId="0" borderId="21" xfId="0" applyNumberFormat="1" applyFont="1" applyFill="1" applyBorder="1" applyAlignment="1" applyProtection="1">
      <alignment horizontal="center" wrapText="1"/>
    </xf>
    <xf numFmtId="4" fontId="4" fillId="0" borderId="21" xfId="0" applyNumberFormat="1" applyFont="1" applyFill="1" applyBorder="1" applyAlignment="1" applyProtection="1">
      <alignment wrapText="1"/>
    </xf>
    <xf numFmtId="4" fontId="4" fillId="0" borderId="21" xfId="0" applyNumberFormat="1" applyFont="1" applyFill="1" applyBorder="1" applyAlignment="1" applyProtection="1">
      <alignment horizontal="right"/>
    </xf>
    <xf numFmtId="0" fontId="4" fillId="0" borderId="6" xfId="0" applyFont="1" applyFill="1" applyBorder="1" applyAlignment="1">
      <alignment horizontal="justify" vertical="top" wrapText="1"/>
    </xf>
    <xf numFmtId="0" fontId="4" fillId="0" borderId="3" xfId="0" quotePrefix="1" applyNumberFormat="1" applyFont="1" applyFill="1" applyBorder="1" applyAlignment="1" applyProtection="1">
      <alignment horizontal="justify" vertical="top" wrapText="1"/>
    </xf>
    <xf numFmtId="0" fontId="4" fillId="0" borderId="8" xfId="0" quotePrefix="1" applyFont="1" applyBorder="1" applyAlignment="1">
      <alignment horizontal="center" vertical="top"/>
    </xf>
    <xf numFmtId="0" fontId="4" fillId="0" borderId="9" xfId="0" applyFont="1" applyFill="1" applyBorder="1" applyAlignment="1">
      <alignment horizontal="center"/>
    </xf>
    <xf numFmtId="4" fontId="4" fillId="0" borderId="9" xfId="0" applyNumberFormat="1" applyFont="1" applyFill="1" applyBorder="1"/>
    <xf numFmtId="4" fontId="4" fillId="0" borderId="10" xfId="0" applyNumberFormat="1" applyFont="1" applyFill="1" applyBorder="1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2" fillId="0" borderId="26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/>
    <xf numFmtId="4" fontId="4" fillId="0" borderId="28" xfId="0" applyNumberFormat="1" applyFont="1" applyFill="1" applyBorder="1"/>
    <xf numFmtId="0" fontId="0" fillId="0" borderId="27" xfId="0" applyBorder="1" applyAlignment="1" applyProtection="1"/>
    <xf numFmtId="1" fontId="0" fillId="0" borderId="27" xfId="0" applyNumberFormat="1" applyBorder="1" applyProtection="1"/>
    <xf numFmtId="164" fontId="0" fillId="0" borderId="28" xfId="0" applyNumberFormat="1" applyBorder="1" applyProtection="1">
      <protection hidden="1"/>
    </xf>
    <xf numFmtId="0" fontId="1" fillId="0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4" fillId="0" borderId="8" xfId="0" quotePrefix="1" applyNumberFormat="1" applyFont="1" applyFill="1" applyBorder="1" applyAlignment="1" applyProtection="1">
      <alignment horizontal="center" vertical="top"/>
    </xf>
    <xf numFmtId="0" fontId="4" fillId="0" borderId="29" xfId="0" applyFont="1" applyFill="1" applyBorder="1" applyAlignment="1">
      <alignment horizontal="center"/>
    </xf>
    <xf numFmtId="0" fontId="4" fillId="0" borderId="25" xfId="0" quotePrefix="1" applyFont="1" applyFill="1" applyBorder="1" applyAlignment="1">
      <alignment horizontal="center" vertical="top"/>
    </xf>
    <xf numFmtId="0" fontId="4" fillId="0" borderId="21" xfId="0" quotePrefix="1" applyNumberFormat="1" applyFont="1" applyFill="1" applyBorder="1" applyAlignment="1" applyProtection="1">
      <alignment horizontal="justify" vertical="top" wrapText="1"/>
    </xf>
    <xf numFmtId="0" fontId="4" fillId="0" borderId="5" xfId="0" quotePrefix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2" applyFont="1" applyBorder="1" applyAlignment="1" applyProtection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Alignment="1"/>
    <xf numFmtId="0" fontId="12" fillId="0" borderId="0" xfId="0" applyFont="1" applyFill="1" applyBorder="1" applyAlignment="1">
      <alignment horizontal="right" vertical="top" wrapText="1"/>
    </xf>
    <xf numFmtId="0" fontId="1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" fillId="0" borderId="0" xfId="4" applyAlignment="1">
      <alignment vertical="top"/>
    </xf>
    <xf numFmtId="0" fontId="1" fillId="0" borderId="0" xfId="4"/>
    <xf numFmtId="165" fontId="1" fillId="0" borderId="0" xfId="4" applyNumberFormat="1" applyAlignment="1">
      <alignment vertical="top"/>
    </xf>
    <xf numFmtId="4" fontId="1" fillId="0" borderId="0" xfId="4" applyNumberFormat="1" applyAlignment="1">
      <alignment vertical="top"/>
    </xf>
    <xf numFmtId="0" fontId="14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vertical="top"/>
    </xf>
    <xf numFmtId="165" fontId="14" fillId="0" borderId="0" xfId="4" applyNumberFormat="1" applyFont="1" applyBorder="1" applyAlignment="1">
      <alignment horizontal="center" vertical="top"/>
    </xf>
    <xf numFmtId="4" fontId="14" fillId="0" borderId="0" xfId="4" applyNumberFormat="1" applyFont="1" applyBorder="1" applyAlignment="1">
      <alignment vertical="top"/>
    </xf>
    <xf numFmtId="0" fontId="2" fillId="0" borderId="0" xfId="4" applyFont="1" applyBorder="1" applyAlignment="1">
      <alignment horizontal="left" vertical="top" wrapText="1"/>
    </xf>
    <xf numFmtId="0" fontId="9" fillId="0" borderId="32" xfId="4" applyFont="1" applyBorder="1" applyAlignment="1">
      <alignment vertical="top"/>
    </xf>
    <xf numFmtId="0" fontId="9" fillId="0" borderId="31" xfId="4" applyFont="1" applyBorder="1" applyAlignment="1">
      <alignment horizontal="left" vertical="top"/>
    </xf>
    <xf numFmtId="0" fontId="9" fillId="0" borderId="31" xfId="4" applyFont="1" applyBorder="1" applyAlignment="1">
      <alignment vertical="top"/>
    </xf>
    <xf numFmtId="165" fontId="9" fillId="0" borderId="31" xfId="4" applyNumberFormat="1" applyFont="1" applyBorder="1" applyAlignment="1">
      <alignment vertical="top"/>
    </xf>
    <xf numFmtId="4" fontId="9" fillId="0" borderId="31" xfId="4" applyNumberFormat="1" applyFont="1" applyBorder="1" applyAlignment="1">
      <alignment vertical="top"/>
    </xf>
    <xf numFmtId="4" fontId="9" fillId="0" borderId="33" xfId="4" applyNumberFormat="1" applyFont="1" applyFill="1" applyBorder="1" applyAlignment="1">
      <alignment vertical="top"/>
    </xf>
    <xf numFmtId="0" fontId="1" fillId="0" borderId="0" xfId="4" applyBorder="1" applyAlignment="1">
      <alignment vertical="top"/>
    </xf>
    <xf numFmtId="0" fontId="16" fillId="0" borderId="0" xfId="4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0" fontId="16" fillId="0" borderId="0" xfId="4" applyFont="1" applyAlignment="1">
      <alignment vertical="top"/>
    </xf>
    <xf numFmtId="0" fontId="16" fillId="0" borderId="0" xfId="4" applyFont="1" applyFill="1" applyBorder="1" applyAlignment="1">
      <alignment horizontal="justify" vertical="top"/>
    </xf>
    <xf numFmtId="0" fontId="16" fillId="0" borderId="0" xfId="4" applyFont="1" applyAlignment="1">
      <alignment horizontal="justify" vertical="top"/>
    </xf>
    <xf numFmtId="0" fontId="1" fillId="0" borderId="0" xfId="4" applyAlignment="1" applyProtection="1">
      <alignment vertical="top"/>
      <protection locked="0"/>
    </xf>
    <xf numFmtId="0" fontId="16" fillId="0" borderId="0" xfId="4" applyFont="1" applyAlignment="1" applyProtection="1">
      <alignment horizontal="justify" vertical="top"/>
      <protection locked="0"/>
    </xf>
    <xf numFmtId="0" fontId="1" fillId="0" borderId="13" xfId="4" applyBorder="1" applyAlignment="1" applyProtection="1">
      <alignment vertical="top"/>
      <protection locked="0"/>
    </xf>
    <xf numFmtId="0" fontId="16" fillId="0" borderId="13" xfId="4" applyFont="1" applyBorder="1" applyAlignment="1" applyProtection="1">
      <alignment horizontal="justify" vertical="top"/>
      <protection locked="0"/>
    </xf>
    <xf numFmtId="0" fontId="16" fillId="0" borderId="0" xfId="4" applyFont="1" applyBorder="1" applyAlignment="1">
      <alignment horizontal="justify" vertical="top"/>
    </xf>
    <xf numFmtId="0" fontId="1" fillId="0" borderId="13" xfId="4" applyBorder="1" applyAlignment="1">
      <alignment vertical="top"/>
    </xf>
    <xf numFmtId="0" fontId="16" fillId="0" borderId="13" xfId="4" applyFont="1" applyBorder="1" applyAlignment="1">
      <alignment horizontal="justify" vertical="top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/>
    <xf numFmtId="0" fontId="1" fillId="0" borderId="40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2" fillId="0" borderId="40" xfId="0" applyFont="1" applyFill="1" applyBorder="1" applyAlignment="1"/>
    <xf numFmtId="0" fontId="11" fillId="0" borderId="41" xfId="0" applyFont="1" applyFill="1" applyBorder="1" applyAlignment="1"/>
    <xf numFmtId="0" fontId="11" fillId="0" borderId="42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4" fillId="0" borderId="43" xfId="0" applyFont="1" applyFill="1" applyBorder="1" applyAlignment="1">
      <alignment horizontal="left" wrapText="1"/>
    </xf>
    <xf numFmtId="0" fontId="14" fillId="0" borderId="44" xfId="0" applyFont="1" applyFill="1" applyBorder="1" applyAlignment="1">
      <alignment horizontal="left" wrapText="1"/>
    </xf>
    <xf numFmtId="0" fontId="9" fillId="5" borderId="32" xfId="4" applyFont="1" applyFill="1" applyBorder="1" applyAlignment="1">
      <alignment vertical="top"/>
    </xf>
    <xf numFmtId="0" fontId="9" fillId="5" borderId="31" xfId="4" applyFont="1" applyFill="1" applyBorder="1" applyAlignment="1">
      <alignment vertical="top"/>
    </xf>
    <xf numFmtId="0" fontId="1" fillId="5" borderId="31" xfId="4" applyFill="1" applyBorder="1" applyAlignment="1">
      <alignment vertical="top"/>
    </xf>
    <xf numFmtId="165" fontId="1" fillId="5" borderId="31" xfId="4" applyNumberFormat="1" applyFill="1" applyBorder="1" applyAlignment="1">
      <alignment vertical="top"/>
    </xf>
    <xf numFmtId="4" fontId="1" fillId="5" borderId="31" xfId="4" applyNumberFormat="1" applyFill="1" applyBorder="1" applyAlignment="1">
      <alignment vertical="top"/>
    </xf>
    <xf numFmtId="4" fontId="1" fillId="5" borderId="33" xfId="4" applyNumberFormat="1" applyFill="1" applyBorder="1" applyAlignment="1">
      <alignment vertical="top"/>
    </xf>
    <xf numFmtId="0" fontId="4" fillId="0" borderId="9" xfId="0" applyFont="1" applyFill="1" applyBorder="1" applyAlignment="1">
      <alignment horizontal="justify" vertical="top" wrapText="1"/>
    </xf>
    <xf numFmtId="9" fontId="4" fillId="0" borderId="9" xfId="8" applyFont="1" applyFill="1" applyBorder="1"/>
    <xf numFmtId="0" fontId="4" fillId="0" borderId="8" xfId="0" quotePrefix="1" applyFont="1" applyFill="1" applyBorder="1" applyAlignment="1">
      <alignment horizontal="center" vertical="top"/>
    </xf>
    <xf numFmtId="0" fontId="4" fillId="0" borderId="8" xfId="0" applyFont="1" applyBorder="1" applyAlignment="1">
      <alignment wrapText="1"/>
    </xf>
    <xf numFmtId="0" fontId="14" fillId="0" borderId="32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justify" vertical="center" wrapText="1"/>
    </xf>
    <xf numFmtId="4" fontId="14" fillId="0" borderId="33" xfId="4" applyNumberFormat="1" applyFont="1" applyBorder="1" applyAlignment="1">
      <alignment vertical="center"/>
    </xf>
    <xf numFmtId="0" fontId="1" fillId="0" borderId="0" xfId="4" applyAlignment="1">
      <alignment vertical="center"/>
    </xf>
    <xf numFmtId="165" fontId="1" fillId="0" borderId="0" xfId="4" applyNumberFormat="1" applyAlignment="1">
      <alignment vertical="center"/>
    </xf>
    <xf numFmtId="4" fontId="1" fillId="0" borderId="0" xfId="4" applyNumberFormat="1" applyAlignment="1">
      <alignment vertical="center"/>
    </xf>
    <xf numFmtId="4" fontId="16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8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2" fontId="17" fillId="0" borderId="0" xfId="0" applyNumberFormat="1" applyFont="1" applyAlignment="1">
      <alignment horizontal="right" vertical="center"/>
    </xf>
    <xf numFmtId="4" fontId="17" fillId="0" borderId="0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14" fillId="3" borderId="32" xfId="0" applyFont="1" applyFill="1" applyBorder="1" applyAlignment="1">
      <alignment vertic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>
      <protection hidden="1"/>
    </xf>
    <xf numFmtId="164" fontId="4" fillId="0" borderId="0" xfId="13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34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Protection="1">
      <protection locked="0"/>
    </xf>
    <xf numFmtId="0" fontId="1" fillId="0" borderId="0" xfId="0" applyFont="1" applyBorder="1" applyProtection="1">
      <protection hidden="1"/>
    </xf>
    <xf numFmtId="164" fontId="1" fillId="0" borderId="0" xfId="13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hidden="1"/>
    </xf>
    <xf numFmtId="164" fontId="4" fillId="0" borderId="0" xfId="13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3" fillId="0" borderId="3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justify" vertical="center" wrapText="1"/>
    </xf>
    <xf numFmtId="0" fontId="4" fillId="0" borderId="23" xfId="0" applyFont="1" applyFill="1" applyBorder="1"/>
    <xf numFmtId="4" fontId="4" fillId="0" borderId="23" xfId="0" applyNumberFormat="1" applyFont="1" applyFill="1" applyBorder="1"/>
    <xf numFmtId="4" fontId="3" fillId="0" borderId="36" xfId="0" applyNumberFormat="1" applyFont="1" applyBorder="1"/>
    <xf numFmtId="4" fontId="4" fillId="0" borderId="3" xfId="0" applyNumberFormat="1" applyFont="1" applyFill="1" applyBorder="1" applyAlignment="1">
      <alignment horizontal="justify" vertical="top" wrapText="1"/>
    </xf>
    <xf numFmtId="0" fontId="4" fillId="0" borderId="24" xfId="0" quotePrefix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quotePrefix="1" applyFont="1" applyBorder="1" applyAlignment="1">
      <alignment horizontal="center" vertical="top"/>
    </xf>
    <xf numFmtId="0" fontId="3" fillId="0" borderId="40" xfId="0" applyFont="1" applyBorder="1" applyAlignment="1">
      <alignment horizontal="right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3" fillId="0" borderId="4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49" xfId="0" applyFont="1" applyBorder="1" applyAlignment="1">
      <alignment horizontal="right" vertical="center" wrapText="1"/>
    </xf>
    <xf numFmtId="0" fontId="4" fillId="0" borderId="48" xfId="2" applyFont="1" applyBorder="1" applyAlignment="1" applyProtection="1">
      <alignment horizontal="right" vertical="center" wrapText="1"/>
    </xf>
    <xf numFmtId="0" fontId="4" fillId="0" borderId="0" xfId="2" applyFont="1" applyBorder="1" applyAlignment="1" applyProtection="1">
      <alignment horizontal="right" vertical="center" wrapText="1"/>
    </xf>
    <xf numFmtId="0" fontId="4" fillId="0" borderId="49" xfId="2" applyFont="1" applyBorder="1" applyAlignment="1" applyProtection="1">
      <alignment horizontal="right" vertical="center" wrapText="1"/>
    </xf>
    <xf numFmtId="0" fontId="4" fillId="0" borderId="50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51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19" fillId="0" borderId="40" xfId="0" applyFont="1" applyFill="1" applyBorder="1" applyAlignment="1">
      <alignment horizontal="right" vertical="center" wrapText="1"/>
    </xf>
    <xf numFmtId="0" fontId="19" fillId="0" borderId="41" xfId="0" applyFont="1" applyFill="1" applyBorder="1" applyAlignment="1">
      <alignment horizontal="right" vertical="center" wrapText="1"/>
    </xf>
    <xf numFmtId="0" fontId="19" fillId="0" borderId="42" xfId="0" applyFont="1" applyFill="1" applyBorder="1" applyAlignment="1">
      <alignment horizontal="right" vertical="center" wrapText="1"/>
    </xf>
    <xf numFmtId="0" fontId="20" fillId="0" borderId="40" xfId="0" applyFont="1" applyFill="1" applyBorder="1" applyAlignment="1">
      <alignment horizontal="left" vertical="top" wrapText="1"/>
    </xf>
    <xf numFmtId="0" fontId="20" fillId="0" borderId="41" xfId="0" applyFont="1" applyFill="1" applyBorder="1" applyAlignment="1">
      <alignment horizontal="left" vertical="top" wrapText="1"/>
    </xf>
    <xf numFmtId="0" fontId="20" fillId="0" borderId="42" xfId="0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2" fillId="6" borderId="45" xfId="0" applyFont="1" applyFill="1" applyBorder="1" applyAlignment="1">
      <alignment horizontal="right" vertical="center" wrapText="1"/>
    </xf>
    <xf numFmtId="0" fontId="2" fillId="6" borderId="46" xfId="0" applyFont="1" applyFill="1" applyBorder="1" applyAlignment="1">
      <alignment horizontal="right" vertical="center" wrapText="1"/>
    </xf>
    <xf numFmtId="0" fontId="2" fillId="6" borderId="47" xfId="0" applyFont="1" applyFill="1" applyBorder="1" applyAlignment="1">
      <alignment horizontal="righ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Fill="1" applyAlignment="1">
      <alignment horizontal="center" wrapText="1"/>
    </xf>
    <xf numFmtId="0" fontId="2" fillId="0" borderId="46" xfId="0" applyFont="1" applyBorder="1" applyAlignment="1">
      <alignment horizontal="right" vertical="center" wrapText="1"/>
    </xf>
    <xf numFmtId="14" fontId="13" fillId="0" borderId="52" xfId="0" applyNumberFormat="1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3" fillId="6" borderId="40" xfId="0" applyFont="1" applyFill="1" applyBorder="1" applyAlignment="1">
      <alignment horizontal="right" vertical="center" wrapText="1"/>
    </xf>
    <xf numFmtId="0" fontId="3" fillId="6" borderId="41" xfId="0" applyFont="1" applyFill="1" applyBorder="1" applyAlignment="1">
      <alignment horizontal="right" vertical="center" wrapText="1"/>
    </xf>
    <xf numFmtId="0" fontId="3" fillId="6" borderId="42" xfId="0" applyFont="1" applyFill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right"/>
    </xf>
    <xf numFmtId="0" fontId="2" fillId="0" borderId="54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0" fontId="1" fillId="0" borderId="56" xfId="0" applyFont="1" applyFill="1" applyBorder="1" applyAlignment="1">
      <alignment horizont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3" borderId="38" xfId="0" applyFont="1" applyFill="1" applyBorder="1" applyAlignment="1" applyProtection="1">
      <alignment horizontal="lef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31" xfId="4" applyFont="1" applyBorder="1" applyAlignment="1">
      <alignment horizontal="center" vertical="center"/>
    </xf>
  </cellXfs>
  <cellStyles count="15">
    <cellStyle name="Comma 2" xfId="1"/>
    <cellStyle name="Hiperveza" xfId="2" builtinId="8"/>
    <cellStyle name="Normal 2" xfId="3"/>
    <cellStyle name="Normal 2 2" xfId="4"/>
    <cellStyle name="Normal 4" xfId="5"/>
    <cellStyle name="Normalno" xfId="0" builtinId="0"/>
    <cellStyle name="Normalno 3" xfId="6"/>
    <cellStyle name="Obično_Sheet1" xfId="7"/>
    <cellStyle name="Percent 2" xfId="8"/>
    <cellStyle name="S12" xfId="9"/>
    <cellStyle name="S8" xfId="10"/>
    <cellStyle name="stavke" xfId="11"/>
    <cellStyle name="Stil 1" xfId="12"/>
    <cellStyle name="Zarez" xfId="13" builtinId="3"/>
    <cellStyle name="Zarez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47625</xdr:rowOff>
    </xdr:from>
    <xdr:to>
      <xdr:col>2</xdr:col>
      <xdr:colOff>1295400</xdr:colOff>
      <xdr:row>5</xdr:row>
      <xdr:rowOff>19050</xdr:rowOff>
    </xdr:to>
    <xdr:pic>
      <xdr:nvPicPr>
        <xdr:cNvPr id="17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47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pb@ipb.com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showGridLines="0" view="pageBreakPreview" zoomScaleNormal="100" zoomScaleSheetLayoutView="100" workbookViewId="0">
      <selection activeCell="E20" sqref="E20:H20"/>
    </sheetView>
  </sheetViews>
  <sheetFormatPr defaultRowHeight="12.75" x14ac:dyDescent="0.2"/>
  <cols>
    <col min="1" max="1" width="3.42578125" style="118" customWidth="1"/>
    <col min="2" max="2" width="3.5703125" style="118" customWidth="1"/>
    <col min="3" max="3" width="38.42578125" style="118" customWidth="1"/>
    <col min="4" max="4" width="1.85546875" style="118" customWidth="1"/>
    <col min="5" max="5" width="9.5703125" style="118" customWidth="1"/>
    <col min="6" max="6" width="9.5703125" style="119" customWidth="1"/>
    <col min="7" max="7" width="10" style="119" customWidth="1"/>
    <col min="8" max="8" width="13" style="119" customWidth="1"/>
  </cols>
  <sheetData>
    <row r="2" spans="1:8" x14ac:dyDescent="0.2">
      <c r="A2" s="241" t="s">
        <v>111</v>
      </c>
      <c r="B2" s="242"/>
      <c r="C2" s="243"/>
      <c r="D2" s="117"/>
    </row>
    <row r="3" spans="1:8" ht="15" customHeight="1" x14ac:dyDescent="0.2">
      <c r="A3" s="244"/>
      <c r="B3" s="245"/>
      <c r="C3" s="246"/>
      <c r="D3" s="120"/>
    </row>
    <row r="4" spans="1:8" ht="15" customHeight="1" x14ac:dyDescent="0.2">
      <c r="A4" s="247"/>
      <c r="B4" s="248"/>
      <c r="C4" s="249"/>
      <c r="D4" s="120"/>
    </row>
    <row r="5" spans="1:8" ht="15" customHeight="1" x14ac:dyDescent="0.2">
      <c r="A5" s="247"/>
      <c r="B5" s="248"/>
      <c r="C5" s="249"/>
      <c r="D5" s="120"/>
    </row>
    <row r="6" spans="1:8" x14ac:dyDescent="0.2">
      <c r="A6" s="250" t="s">
        <v>112</v>
      </c>
      <c r="B6" s="251"/>
      <c r="C6" s="252"/>
      <c r="D6" s="121"/>
    </row>
    <row r="7" spans="1:8" x14ac:dyDescent="0.2">
      <c r="A7" s="253" t="s">
        <v>113</v>
      </c>
      <c r="B7" s="254"/>
      <c r="C7" s="255"/>
      <c r="D7" s="122"/>
    </row>
    <row r="8" spans="1:8" x14ac:dyDescent="0.2">
      <c r="A8" s="253" t="s">
        <v>114</v>
      </c>
      <c r="B8" s="254"/>
      <c r="C8" s="255"/>
      <c r="D8" s="122"/>
    </row>
    <row r="9" spans="1:8" x14ac:dyDescent="0.2">
      <c r="A9" s="253" t="s">
        <v>115</v>
      </c>
      <c r="B9" s="254"/>
      <c r="C9" s="255"/>
      <c r="D9" s="122"/>
    </row>
    <row r="10" spans="1:8" x14ac:dyDescent="0.2">
      <c r="A10" s="256" t="s">
        <v>116</v>
      </c>
      <c r="B10" s="257"/>
      <c r="C10" s="258"/>
      <c r="D10" s="123"/>
    </row>
    <row r="11" spans="1:8" x14ac:dyDescent="0.2">
      <c r="A11" s="259" t="s">
        <v>117</v>
      </c>
      <c r="B11" s="260"/>
      <c r="C11" s="261"/>
      <c r="D11" s="122"/>
    </row>
    <row r="12" spans="1:8" x14ac:dyDescent="0.2">
      <c r="A12" s="171"/>
      <c r="B12" s="171"/>
      <c r="C12" s="171"/>
    </row>
    <row r="13" spans="1:8" ht="12.75" customHeight="1" x14ac:dyDescent="0.2">
      <c r="A13" s="241" t="s">
        <v>118</v>
      </c>
      <c r="B13" s="242"/>
      <c r="C13" s="243"/>
      <c r="D13" s="117"/>
      <c r="E13" s="124"/>
      <c r="F13" s="124"/>
      <c r="G13" s="124"/>
      <c r="H13" s="124"/>
    </row>
    <row r="14" spans="1:8" ht="16.5" customHeight="1" x14ac:dyDescent="0.3">
      <c r="A14" s="262">
        <v>0</v>
      </c>
      <c r="B14" s="263"/>
      <c r="C14" s="264"/>
      <c r="D14" s="121"/>
      <c r="E14" s="125"/>
      <c r="F14" s="125"/>
      <c r="G14" s="125"/>
      <c r="H14" s="125"/>
    </row>
    <row r="15" spans="1:8" ht="12.75" customHeight="1" x14ac:dyDescent="0.3">
      <c r="A15" s="250" t="s">
        <v>174</v>
      </c>
      <c r="B15" s="251"/>
      <c r="C15" s="252"/>
      <c r="D15" s="121"/>
      <c r="E15" s="125"/>
      <c r="F15" s="125"/>
      <c r="G15" s="125"/>
      <c r="H15" s="125"/>
    </row>
    <row r="16" spans="1:8" ht="15.75" customHeight="1" x14ac:dyDescent="0.25">
      <c r="A16" s="253">
        <v>0</v>
      </c>
      <c r="B16" s="254"/>
      <c r="C16" s="255"/>
      <c r="D16" s="122"/>
      <c r="E16" s="126"/>
      <c r="F16" s="126"/>
      <c r="G16" s="126"/>
      <c r="H16" s="126"/>
    </row>
    <row r="17" spans="1:8" ht="14.25" customHeight="1" x14ac:dyDescent="0.25">
      <c r="A17" s="259" t="s">
        <v>113</v>
      </c>
      <c r="B17" s="260"/>
      <c r="C17" s="261"/>
      <c r="D17" s="122"/>
      <c r="E17" s="127"/>
      <c r="F17" s="127"/>
      <c r="G17" s="127"/>
      <c r="H17" s="127"/>
    </row>
    <row r="18" spans="1:8" ht="12.75" customHeight="1" x14ac:dyDescent="0.25">
      <c r="A18" s="122"/>
      <c r="B18" s="122"/>
      <c r="C18" s="122"/>
      <c r="D18" s="122"/>
      <c r="E18" s="126"/>
      <c r="F18" s="126"/>
      <c r="G18" s="126"/>
      <c r="H18" s="126"/>
    </row>
    <row r="19" spans="1:8" ht="12.75" customHeight="1" x14ac:dyDescent="0.25">
      <c r="A19" s="172"/>
      <c r="B19" s="173"/>
      <c r="C19" s="174" t="s">
        <v>150</v>
      </c>
      <c r="D19" s="122"/>
      <c r="E19" s="175"/>
      <c r="F19" s="176"/>
      <c r="G19" s="176"/>
      <c r="H19" s="177"/>
    </row>
    <row r="20" spans="1:8" ht="63" customHeight="1" x14ac:dyDescent="0.2">
      <c r="A20" s="265" t="s">
        <v>151</v>
      </c>
      <c r="B20" s="266"/>
      <c r="C20" s="267"/>
      <c r="D20" s="128"/>
      <c r="E20" s="268" t="s">
        <v>169</v>
      </c>
      <c r="F20" s="269"/>
      <c r="G20" s="269"/>
      <c r="H20" s="270"/>
    </row>
    <row r="21" spans="1:8" ht="12.75" customHeight="1" x14ac:dyDescent="0.25">
      <c r="A21" s="129"/>
      <c r="B21" s="129"/>
      <c r="C21" s="129"/>
      <c r="D21" s="129"/>
      <c r="E21" s="130"/>
      <c r="F21" s="130"/>
      <c r="G21" s="130"/>
      <c r="H21" s="130"/>
    </row>
    <row r="22" spans="1:8" x14ac:dyDescent="0.2">
      <c r="A22" s="241" t="s">
        <v>119</v>
      </c>
      <c r="B22" s="242"/>
      <c r="C22" s="243"/>
      <c r="D22" s="170"/>
      <c r="E22" s="271" t="s">
        <v>172</v>
      </c>
      <c r="F22" s="272"/>
      <c r="G22" s="272"/>
      <c r="H22" s="273"/>
    </row>
    <row r="23" spans="1:8" ht="12.75" customHeight="1" x14ac:dyDescent="0.2">
      <c r="A23" s="241" t="s">
        <v>120</v>
      </c>
      <c r="B23" s="242"/>
      <c r="C23" s="243"/>
      <c r="D23" s="170"/>
      <c r="E23" s="271" t="s">
        <v>173</v>
      </c>
      <c r="F23" s="272"/>
      <c r="G23" s="272"/>
      <c r="H23" s="273"/>
    </row>
    <row r="24" spans="1:8" ht="12.75" customHeight="1" x14ac:dyDescent="0.2">
      <c r="A24" s="241" t="s">
        <v>121</v>
      </c>
      <c r="B24" s="242"/>
      <c r="C24" s="243"/>
      <c r="D24" s="170"/>
      <c r="E24" s="271" t="s">
        <v>144</v>
      </c>
      <c r="F24" s="272"/>
      <c r="G24" s="272"/>
      <c r="H24" s="273"/>
    </row>
    <row r="25" spans="1:8" ht="12.75" customHeight="1" x14ac:dyDescent="0.25">
      <c r="A25" s="121"/>
      <c r="B25" s="121"/>
      <c r="C25" s="121"/>
      <c r="D25" s="121"/>
      <c r="E25" s="178"/>
      <c r="F25" s="130"/>
      <c r="G25" s="130"/>
      <c r="H25" s="130"/>
    </row>
    <row r="26" spans="1:8" ht="45" customHeight="1" x14ac:dyDescent="0.2">
      <c r="A26" s="274" t="s">
        <v>122</v>
      </c>
      <c r="B26" s="275"/>
      <c r="C26" s="276"/>
      <c r="D26" s="121"/>
      <c r="E26" s="277" t="s">
        <v>152</v>
      </c>
      <c r="F26" s="278"/>
      <c r="G26" s="278"/>
      <c r="H26" s="279"/>
    </row>
    <row r="27" spans="1:8" ht="12.75" customHeight="1" x14ac:dyDescent="0.2">
      <c r="A27" s="282"/>
      <c r="B27" s="282"/>
      <c r="C27" s="282"/>
      <c r="D27" s="121"/>
      <c r="E27" s="283"/>
      <c r="F27" s="284"/>
      <c r="G27" s="284"/>
      <c r="H27" s="284"/>
    </row>
    <row r="28" spans="1:8" ht="12.75" customHeight="1" x14ac:dyDescent="0.2">
      <c r="A28" s="285" t="s">
        <v>153</v>
      </c>
      <c r="B28" s="286"/>
      <c r="C28" s="287"/>
      <c r="D28" s="170"/>
      <c r="E28" s="288" t="s">
        <v>170</v>
      </c>
      <c r="F28" s="289"/>
      <c r="G28" s="289"/>
      <c r="H28" s="290"/>
    </row>
    <row r="29" spans="1:8" ht="12.75" customHeight="1" x14ac:dyDescent="0.25">
      <c r="A29" s="121"/>
      <c r="B29" s="121"/>
      <c r="C29" s="121"/>
      <c r="D29" s="121"/>
      <c r="E29" s="129"/>
      <c r="F29" s="129"/>
      <c r="G29" s="129"/>
      <c r="H29" s="129"/>
    </row>
    <row r="30" spans="1:8" ht="12.75" customHeight="1" x14ac:dyDescent="0.2">
      <c r="A30" s="291" t="s">
        <v>123</v>
      </c>
      <c r="B30" s="292"/>
      <c r="C30" s="293"/>
      <c r="D30" s="121"/>
      <c r="E30" s="294" t="s">
        <v>124</v>
      </c>
      <c r="F30" s="294"/>
      <c r="G30" s="294" t="s">
        <v>125</v>
      </c>
      <c r="H30" s="294"/>
    </row>
    <row r="31" spans="1:8" ht="12.75" customHeight="1" x14ac:dyDescent="0.25">
      <c r="A31" s="121"/>
      <c r="B31" s="121"/>
      <c r="C31" s="121"/>
      <c r="D31" s="121"/>
      <c r="E31" s="129"/>
      <c r="F31" s="129"/>
      <c r="G31" s="129"/>
      <c r="H31" s="129"/>
    </row>
    <row r="32" spans="1:8" ht="12.75" customHeight="1" x14ac:dyDescent="0.25">
      <c r="A32" s="121"/>
      <c r="B32" s="121"/>
      <c r="C32" s="121"/>
      <c r="D32" s="121"/>
      <c r="E32" s="129"/>
      <c r="F32" s="129"/>
      <c r="G32" s="129"/>
      <c r="H32" s="129"/>
    </row>
    <row r="33" spans="1:8" ht="12.75" customHeight="1" x14ac:dyDescent="0.25">
      <c r="A33" s="121"/>
      <c r="B33" s="121"/>
      <c r="C33" s="122"/>
      <c r="D33" s="121"/>
      <c r="E33" s="129"/>
      <c r="F33" s="129"/>
      <c r="G33" s="129"/>
      <c r="H33" s="129"/>
    </row>
    <row r="34" spans="1:8" ht="12.75" customHeight="1" x14ac:dyDescent="0.25">
      <c r="A34" s="121"/>
      <c r="B34" s="121"/>
      <c r="C34" s="122"/>
      <c r="D34" s="121"/>
      <c r="E34" s="129"/>
      <c r="F34" s="129"/>
      <c r="G34" s="129"/>
      <c r="H34" s="129"/>
    </row>
    <row r="35" spans="1:8" ht="12.75" customHeight="1" x14ac:dyDescent="0.25">
      <c r="A35" s="121"/>
      <c r="B35" s="121"/>
      <c r="C35" s="122"/>
      <c r="D35" s="121"/>
      <c r="E35" s="131"/>
      <c r="F35" s="131"/>
      <c r="G35" s="131"/>
      <c r="H35" s="131"/>
    </row>
    <row r="36" spans="1:8" ht="12.75" customHeight="1" x14ac:dyDescent="0.25">
      <c r="A36" s="121"/>
      <c r="B36" s="121"/>
      <c r="C36" s="122"/>
      <c r="D36" s="121"/>
      <c r="E36" s="131"/>
      <c r="F36" s="131"/>
      <c r="G36" s="129"/>
      <c r="H36" s="131"/>
    </row>
    <row r="37" spans="1:8" ht="12.75" customHeight="1" x14ac:dyDescent="0.25">
      <c r="A37" s="121"/>
      <c r="B37" s="121"/>
      <c r="C37" s="122" t="s">
        <v>126</v>
      </c>
      <c r="D37" s="121"/>
      <c r="E37" s="129"/>
      <c r="F37" s="129"/>
      <c r="G37" s="129"/>
      <c r="H37" s="129"/>
    </row>
    <row r="38" spans="1:8" ht="12.75" customHeight="1" x14ac:dyDescent="0.25">
      <c r="A38" s="121"/>
      <c r="B38" s="121"/>
      <c r="C38" s="122"/>
      <c r="D38" s="121"/>
      <c r="E38" s="129"/>
      <c r="F38" s="129"/>
      <c r="G38" s="129"/>
      <c r="H38" s="129"/>
    </row>
    <row r="39" spans="1:8" ht="12.75" customHeight="1" x14ac:dyDescent="0.25">
      <c r="A39" s="121"/>
      <c r="B39" s="121"/>
      <c r="C39" s="122" t="s">
        <v>127</v>
      </c>
      <c r="D39" s="121"/>
      <c r="E39" s="179"/>
      <c r="F39" s="179"/>
      <c r="G39" s="179"/>
      <c r="H39" s="179"/>
    </row>
    <row r="40" spans="1:8" ht="12.75" customHeight="1" x14ac:dyDescent="0.25">
      <c r="A40" s="121"/>
      <c r="B40" s="121"/>
      <c r="C40" s="122"/>
      <c r="D40" s="121"/>
      <c r="E40" s="131"/>
      <c r="F40" s="131"/>
      <c r="G40" s="131"/>
      <c r="H40" s="131"/>
    </row>
    <row r="41" spans="1:8" ht="12.75" customHeight="1" x14ac:dyDescent="0.25">
      <c r="A41" s="121"/>
      <c r="B41" s="121"/>
      <c r="C41" s="122"/>
      <c r="D41" s="121"/>
      <c r="E41" s="131"/>
      <c r="F41" s="131"/>
      <c r="G41" s="131"/>
      <c r="H41" s="131"/>
    </row>
    <row r="42" spans="1:8" ht="12.75" customHeight="1" x14ac:dyDescent="0.25">
      <c r="A42" s="121"/>
      <c r="B42" s="121"/>
      <c r="C42" s="122"/>
      <c r="D42" s="121"/>
      <c r="E42" s="131"/>
      <c r="F42" s="131"/>
      <c r="G42" s="131"/>
      <c r="H42" s="131"/>
    </row>
    <row r="43" spans="1:8" ht="12.75" customHeight="1" x14ac:dyDescent="0.25">
      <c r="A43" s="121"/>
      <c r="B43" s="121"/>
      <c r="C43" s="121"/>
      <c r="D43" s="121"/>
      <c r="E43" s="131"/>
      <c r="F43" s="131"/>
      <c r="G43" s="131"/>
      <c r="H43" s="131"/>
    </row>
    <row r="44" spans="1:8" ht="12.75" customHeight="1" x14ac:dyDescent="0.25">
      <c r="A44" s="121"/>
      <c r="B44" s="121"/>
      <c r="C44" s="122"/>
      <c r="D44" s="121"/>
      <c r="E44" s="131"/>
      <c r="F44" s="131"/>
      <c r="G44" s="131"/>
      <c r="H44" s="131"/>
    </row>
    <row r="45" spans="1:8" ht="12.75" customHeight="1" x14ac:dyDescent="0.25">
      <c r="A45" s="121"/>
      <c r="B45" s="121"/>
      <c r="C45" s="121"/>
      <c r="D45" s="121"/>
      <c r="E45" s="131"/>
      <c r="F45" s="131"/>
      <c r="G45" s="131"/>
      <c r="H45" s="131"/>
    </row>
    <row r="46" spans="1:8" ht="12.75" customHeight="1" x14ac:dyDescent="0.25">
      <c r="A46" s="121"/>
      <c r="B46" s="121"/>
      <c r="C46" s="121"/>
      <c r="D46" s="121"/>
      <c r="E46" s="131"/>
      <c r="F46" s="131"/>
      <c r="G46" s="131"/>
      <c r="H46" s="131"/>
    </row>
    <row r="47" spans="1:8" ht="12.75" customHeight="1" x14ac:dyDescent="0.2">
      <c r="A47" s="280" t="s">
        <v>171</v>
      </c>
      <c r="B47" s="280"/>
      <c r="C47" s="280"/>
      <c r="D47" s="121"/>
      <c r="E47" s="281" t="s">
        <v>128</v>
      </c>
      <c r="F47" s="281"/>
      <c r="G47" s="281"/>
      <c r="H47" s="281"/>
    </row>
    <row r="48" spans="1:8" ht="12.75" customHeight="1" x14ac:dyDescent="0.2">
      <c r="A48" s="121"/>
      <c r="B48" s="121"/>
      <c r="C48" s="121"/>
      <c r="D48" s="121"/>
      <c r="E48" s="281" t="s">
        <v>159</v>
      </c>
      <c r="F48" s="281"/>
      <c r="G48" s="281"/>
      <c r="H48" s="281"/>
    </row>
    <row r="49" spans="1:8" ht="12.75" customHeight="1" x14ac:dyDescent="0.25">
      <c r="A49" s="121"/>
      <c r="B49" s="121"/>
      <c r="C49" s="121"/>
      <c r="D49" s="121"/>
      <c r="E49" s="129"/>
      <c r="F49" s="129"/>
      <c r="G49" s="129"/>
      <c r="H49" s="129"/>
    </row>
    <row r="50" spans="1:8" ht="12.75" customHeight="1" x14ac:dyDescent="0.2"/>
    <row r="51" spans="1:8" ht="12.75" customHeight="1" x14ac:dyDescent="0.2"/>
    <row r="52" spans="1:8" ht="12.75" customHeight="1" x14ac:dyDescent="0.25">
      <c r="A52" s="121"/>
      <c r="B52" s="121"/>
      <c r="C52" s="121"/>
      <c r="D52" s="121"/>
      <c r="E52" s="129"/>
      <c r="F52" s="129"/>
      <c r="G52" s="129"/>
      <c r="H52" s="129"/>
    </row>
    <row r="53" spans="1:8" ht="12.75" customHeight="1" x14ac:dyDescent="0.25">
      <c r="A53" s="121"/>
      <c r="B53" s="121"/>
      <c r="C53" s="121"/>
      <c r="D53" s="121"/>
      <c r="E53" s="129"/>
      <c r="F53" s="129"/>
      <c r="G53" s="129"/>
      <c r="H53" s="129"/>
    </row>
    <row r="54" spans="1:8" ht="12.75" customHeight="1" x14ac:dyDescent="0.25">
      <c r="A54" s="121"/>
      <c r="B54" s="121"/>
      <c r="C54" s="121"/>
      <c r="D54" s="121"/>
      <c r="E54" s="180"/>
      <c r="F54" s="180"/>
      <c r="G54" s="180"/>
      <c r="H54" s="180"/>
    </row>
    <row r="55" spans="1:8" ht="12.75" customHeight="1" x14ac:dyDescent="0.25">
      <c r="A55" s="121"/>
      <c r="B55" s="121"/>
      <c r="C55" s="121"/>
      <c r="D55" s="121"/>
      <c r="E55" s="131"/>
      <c r="F55" s="129"/>
      <c r="G55" s="129"/>
      <c r="H55" s="129"/>
    </row>
    <row r="56" spans="1:8" x14ac:dyDescent="0.2">
      <c r="A56" s="132"/>
      <c r="B56" s="132"/>
      <c r="C56" s="133"/>
      <c r="D56" s="133"/>
      <c r="E56" s="134"/>
      <c r="F56" s="135"/>
      <c r="G56" s="135"/>
      <c r="H56" s="136"/>
    </row>
  </sheetData>
  <mergeCells count="35">
    <mergeCell ref="E48:H48"/>
    <mergeCell ref="A27:C27"/>
    <mergeCell ref="E27:H27"/>
    <mergeCell ref="A28:C28"/>
    <mergeCell ref="E28:H28"/>
    <mergeCell ref="A30:C30"/>
    <mergeCell ref="E30:F30"/>
    <mergeCell ref="G30:H30"/>
    <mergeCell ref="A24:C24"/>
    <mergeCell ref="E24:H24"/>
    <mergeCell ref="A26:C26"/>
    <mergeCell ref="E26:H26"/>
    <mergeCell ref="A47:C47"/>
    <mergeCell ref="E47:H47"/>
    <mergeCell ref="A20:C20"/>
    <mergeCell ref="E20:H20"/>
    <mergeCell ref="A22:C22"/>
    <mergeCell ref="E22:H22"/>
    <mergeCell ref="A23:C23"/>
    <mergeCell ref="E23:H23"/>
    <mergeCell ref="A13:C13"/>
    <mergeCell ref="A14:C14"/>
    <mergeCell ref="A15:C15"/>
    <mergeCell ref="A16:C16"/>
    <mergeCell ref="A17:C17"/>
    <mergeCell ref="A7:C7"/>
    <mergeCell ref="A8:C8"/>
    <mergeCell ref="A9:C9"/>
    <mergeCell ref="A10:C10"/>
    <mergeCell ref="A11:C11"/>
    <mergeCell ref="A2:C2"/>
    <mergeCell ref="A3:C3"/>
    <mergeCell ref="A4:C4"/>
    <mergeCell ref="A5:C5"/>
    <mergeCell ref="A6:C6"/>
  </mergeCells>
  <hyperlinks>
    <hyperlink ref="A10" r:id="rId1" display="mailto:ipb@ipb.com.hr"/>
  </hyperlinks>
  <pageMargins left="1.1811023622047245" right="0.39370078740157483" top="0.78740157480314965" bottom="0.78740157480314965" header="0.51181102362204722" footer="0.51181102362204722"/>
  <pageSetup paperSize="9" scale="93" orientation="portrait" r:id="rId2"/>
  <headerFooter alignWithMargins="0"/>
  <rowBreaks count="1" manualBreakCount="1">
    <brk id="57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Layout" zoomScaleNormal="100" zoomScaleSheetLayoutView="110" workbookViewId="0">
      <selection activeCell="B8" sqref="B8:D8"/>
    </sheetView>
  </sheetViews>
  <sheetFormatPr defaultRowHeight="12.75" x14ac:dyDescent="0.2"/>
  <cols>
    <col min="2" max="2" width="55.42578125" customWidth="1"/>
    <col min="3" max="3" width="12.85546875" customWidth="1"/>
  </cols>
  <sheetData>
    <row r="1" spans="1:5" ht="14.25" x14ac:dyDescent="0.2">
      <c r="A1" s="137"/>
      <c r="B1" s="137"/>
      <c r="C1" s="138"/>
      <c r="D1" s="139"/>
      <c r="E1" s="137"/>
    </row>
    <row r="2" spans="1:5" ht="14.25" x14ac:dyDescent="0.2">
      <c r="A2" s="137"/>
      <c r="B2" s="137"/>
      <c r="C2" s="138"/>
      <c r="D2" s="139"/>
      <c r="E2" s="137"/>
    </row>
    <row r="3" spans="1:5" ht="15" thickBot="1" x14ac:dyDescent="0.25">
      <c r="A3" s="137"/>
      <c r="B3" s="137"/>
      <c r="C3" s="138"/>
      <c r="D3" s="139"/>
      <c r="E3" s="137"/>
    </row>
    <row r="4" spans="1:5" s="198" customFormat="1" ht="16.5" thickBot="1" x14ac:dyDescent="0.25">
      <c r="A4" s="299" t="s">
        <v>129</v>
      </c>
      <c r="B4" s="300"/>
      <c r="C4" s="300"/>
      <c r="D4" s="301"/>
      <c r="E4" s="197"/>
    </row>
    <row r="5" spans="1:5" s="198" customFormat="1" ht="15.75" thickBot="1" x14ac:dyDescent="0.25">
      <c r="A5" s="199"/>
      <c r="B5" s="199"/>
      <c r="C5" s="138"/>
      <c r="D5" s="200"/>
      <c r="E5" s="201"/>
    </row>
    <row r="6" spans="1:5" s="198" customFormat="1" ht="16.5" thickBot="1" x14ac:dyDescent="0.25">
      <c r="A6" s="202" t="s">
        <v>147</v>
      </c>
      <c r="B6" s="297" t="s">
        <v>42</v>
      </c>
      <c r="C6" s="297"/>
      <c r="D6" s="298"/>
      <c r="E6" s="201"/>
    </row>
    <row r="7" spans="1:5" s="198" customFormat="1" ht="15.75" thickBot="1" x14ac:dyDescent="0.25">
      <c r="A7" s="203"/>
      <c r="B7" s="199"/>
      <c r="C7" s="138"/>
      <c r="D7" s="200"/>
      <c r="E7" s="201"/>
    </row>
    <row r="8" spans="1:5" s="198" customFormat="1" ht="16.5" thickBot="1" x14ac:dyDescent="0.25">
      <c r="A8" s="202" t="s">
        <v>130</v>
      </c>
      <c r="B8" s="297" t="s">
        <v>131</v>
      </c>
      <c r="C8" s="297"/>
      <c r="D8" s="298"/>
      <c r="E8" s="204"/>
    </row>
    <row r="9" spans="1:5" s="198" customFormat="1" ht="15.75" x14ac:dyDescent="0.2">
      <c r="A9" s="205"/>
      <c r="B9" s="206"/>
      <c r="C9" s="140"/>
      <c r="D9" s="207"/>
      <c r="E9" s="208"/>
    </row>
    <row r="10" spans="1:5" s="198" customFormat="1" ht="15" thickBot="1" x14ac:dyDescent="0.25">
      <c r="A10" s="209"/>
      <c r="B10" s="209"/>
      <c r="C10" s="141"/>
      <c r="D10" s="210"/>
    </row>
    <row r="11" spans="1:5" s="198" customFormat="1" ht="16.5" thickBot="1" x14ac:dyDescent="0.25">
      <c r="A11" s="211"/>
      <c r="B11" s="295" t="s">
        <v>132</v>
      </c>
      <c r="C11" s="295"/>
      <c r="D11" s="296"/>
    </row>
    <row r="12" spans="1:5" ht="14.25" x14ac:dyDescent="0.2">
      <c r="A12" s="137"/>
      <c r="B12" s="137"/>
      <c r="C12" s="138"/>
      <c r="D12" s="139"/>
      <c r="E12" s="137"/>
    </row>
    <row r="13" spans="1:5" ht="14.25" x14ac:dyDescent="0.2">
      <c r="A13" s="137"/>
      <c r="B13" s="137"/>
      <c r="C13" s="138"/>
      <c r="D13" s="139"/>
      <c r="E13" s="137"/>
    </row>
    <row r="14" spans="1:5" ht="14.25" x14ac:dyDescent="0.2">
      <c r="A14" s="137"/>
      <c r="B14" s="137"/>
      <c r="C14" s="138"/>
      <c r="D14" s="139"/>
      <c r="E14" s="137"/>
    </row>
    <row r="15" spans="1:5" ht="14.25" x14ac:dyDescent="0.2">
      <c r="A15" s="137"/>
      <c r="B15" s="137"/>
      <c r="C15" s="138"/>
      <c r="D15" s="139"/>
      <c r="E15" s="137"/>
    </row>
    <row r="16" spans="1:5" ht="14.25" x14ac:dyDescent="0.2">
      <c r="A16" s="137"/>
      <c r="B16" s="137"/>
      <c r="C16" s="138"/>
      <c r="D16" s="139"/>
      <c r="E16" s="137"/>
    </row>
    <row r="17" spans="1:5" ht="14.25" x14ac:dyDescent="0.2">
      <c r="A17" s="137"/>
      <c r="B17" s="137"/>
      <c r="C17" s="138"/>
      <c r="D17" s="139"/>
      <c r="E17" s="137"/>
    </row>
  </sheetData>
  <mergeCells count="4">
    <mergeCell ref="B11:D11"/>
    <mergeCell ref="B6:D6"/>
    <mergeCell ref="A4:D4"/>
    <mergeCell ref="B8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topLeftCell="A22" zoomScaleNormal="130" zoomScaleSheetLayoutView="110" workbookViewId="0">
      <selection activeCell="B30" sqref="B30"/>
    </sheetView>
  </sheetViews>
  <sheetFormatPr defaultRowHeight="12.75" x14ac:dyDescent="0.2"/>
  <cols>
    <col min="1" max="1" width="4.7109375" style="9" customWidth="1"/>
    <col min="2" max="2" width="64.85546875" style="1" customWidth="1"/>
    <col min="3" max="3" width="7.7109375" style="8" customWidth="1"/>
    <col min="4" max="4" width="5.140625" style="10" customWidth="1"/>
    <col min="5" max="5" width="3.140625" style="6" customWidth="1"/>
    <col min="6" max="7" width="12.42578125" style="5" customWidth="1"/>
    <col min="8" max="8" width="17.85546875" style="7" customWidth="1"/>
    <col min="9" max="9" width="12.42578125" style="5" customWidth="1"/>
    <col min="10" max="10" width="17.85546875" style="5" customWidth="1"/>
    <col min="11" max="11" width="12.42578125" style="5" customWidth="1"/>
    <col min="12" max="12" width="18.28515625" style="3" customWidth="1"/>
    <col min="13" max="13" width="12.42578125" style="5" customWidth="1"/>
    <col min="14" max="14" width="17.85546875" style="3" customWidth="1"/>
    <col min="15" max="15" width="12.42578125" style="5" customWidth="1"/>
    <col min="16" max="16" width="17.85546875" style="5" customWidth="1"/>
    <col min="17" max="17" width="11.5703125" style="5" customWidth="1"/>
    <col min="18" max="18" width="11.28515625" style="5" customWidth="1"/>
    <col min="19" max="16384" width="9.140625" style="4"/>
  </cols>
  <sheetData>
    <row r="1" spans="1:19" ht="20.100000000000001" customHeight="1" x14ac:dyDescent="0.2">
      <c r="A1" s="302" t="s">
        <v>42</v>
      </c>
      <c r="B1" s="302"/>
      <c r="C1" s="302"/>
      <c r="D1" s="302"/>
      <c r="E1" s="302"/>
      <c r="H1" s="6"/>
      <c r="J1" s="2"/>
      <c r="P1" s="2"/>
      <c r="S1" s="5"/>
    </row>
    <row r="2" spans="1:19" ht="16.5" customHeight="1" x14ac:dyDescent="0.2">
      <c r="A2" s="303"/>
      <c r="B2" s="303"/>
      <c r="C2" s="303"/>
      <c r="D2" s="303"/>
      <c r="E2" s="303"/>
      <c r="H2" s="6"/>
      <c r="J2" s="2"/>
      <c r="P2" s="2"/>
      <c r="S2" s="5"/>
    </row>
    <row r="3" spans="1:19" ht="66.75" customHeight="1" x14ac:dyDescent="0.2">
      <c r="A3" s="102" t="s">
        <v>43</v>
      </c>
      <c r="B3" s="16" t="s">
        <v>96</v>
      </c>
      <c r="C3" s="103"/>
      <c r="D3" s="104"/>
      <c r="E3" s="105"/>
      <c r="H3" s="3"/>
      <c r="J3" s="3"/>
      <c r="L3" s="2"/>
      <c r="N3" s="5"/>
      <c r="P3" s="4"/>
      <c r="Q3" s="4"/>
      <c r="R3" s="4"/>
    </row>
    <row r="4" spans="1:19" ht="31.5" customHeight="1" x14ac:dyDescent="0.2">
      <c r="A4" s="102" t="s">
        <v>44</v>
      </c>
      <c r="B4" s="16" t="s">
        <v>45</v>
      </c>
      <c r="C4" s="103"/>
      <c r="D4" s="104"/>
      <c r="E4" s="105"/>
      <c r="H4" s="3"/>
      <c r="J4" s="3"/>
      <c r="L4" s="2"/>
      <c r="N4" s="5"/>
      <c r="P4" s="4"/>
      <c r="Q4" s="4"/>
      <c r="R4" s="4"/>
    </row>
    <row r="5" spans="1:19" ht="118.5" customHeight="1" x14ac:dyDescent="0.2">
      <c r="A5" s="102" t="s">
        <v>46</v>
      </c>
      <c r="B5" s="16" t="s">
        <v>98</v>
      </c>
      <c r="C5" s="103"/>
      <c r="D5" s="104"/>
      <c r="E5" s="105"/>
      <c r="H5" s="3"/>
      <c r="J5" s="3"/>
      <c r="L5" s="2"/>
      <c r="N5" s="5"/>
      <c r="P5" s="4"/>
      <c r="Q5" s="4"/>
      <c r="R5" s="4"/>
    </row>
    <row r="6" spans="1:19" ht="53.25" customHeight="1" x14ac:dyDescent="0.2">
      <c r="A6" s="102" t="s">
        <v>47</v>
      </c>
      <c r="B6" s="16" t="s">
        <v>48</v>
      </c>
      <c r="C6" s="103"/>
      <c r="D6" s="104"/>
      <c r="E6" s="105"/>
      <c r="H6" s="3"/>
      <c r="J6" s="3"/>
      <c r="L6" s="2"/>
      <c r="N6" s="5"/>
      <c r="P6" s="4"/>
      <c r="Q6" s="4"/>
      <c r="R6" s="4"/>
    </row>
    <row r="7" spans="1:19" ht="26.25" customHeight="1" x14ac:dyDescent="0.2">
      <c r="A7" s="102" t="s">
        <v>49</v>
      </c>
      <c r="B7" s="16" t="s">
        <v>50</v>
      </c>
      <c r="C7" s="103"/>
      <c r="D7" s="104"/>
      <c r="E7" s="105"/>
      <c r="H7" s="3"/>
      <c r="J7" s="3"/>
      <c r="L7" s="2"/>
      <c r="N7" s="5"/>
      <c r="P7" s="4"/>
      <c r="Q7" s="4"/>
      <c r="R7" s="4"/>
    </row>
    <row r="8" spans="1:19" ht="53.25" customHeight="1" x14ac:dyDescent="0.2">
      <c r="A8" s="102" t="s">
        <v>51</v>
      </c>
      <c r="B8" s="16" t="s">
        <v>97</v>
      </c>
      <c r="C8" s="103"/>
      <c r="D8" s="104"/>
      <c r="E8" s="105"/>
      <c r="H8" s="3"/>
      <c r="J8" s="3"/>
      <c r="L8" s="2"/>
      <c r="N8" s="5"/>
      <c r="P8" s="4"/>
      <c r="Q8" s="4"/>
      <c r="R8" s="4"/>
    </row>
    <row r="9" spans="1:19" ht="28.5" customHeight="1" x14ac:dyDescent="0.2">
      <c r="A9" s="102" t="s">
        <v>52</v>
      </c>
      <c r="B9" s="16" t="s">
        <v>53</v>
      </c>
      <c r="C9" s="103"/>
      <c r="D9" s="104"/>
      <c r="E9" s="105"/>
      <c r="H9" s="3"/>
      <c r="J9" s="3"/>
      <c r="L9" s="2"/>
      <c r="N9" s="5"/>
      <c r="P9" s="4"/>
      <c r="Q9" s="4"/>
      <c r="R9" s="4"/>
    </row>
    <row r="10" spans="1:19" ht="63" customHeight="1" x14ac:dyDescent="0.2">
      <c r="A10" s="102" t="s">
        <v>54</v>
      </c>
      <c r="B10" s="16" t="s">
        <v>55</v>
      </c>
      <c r="C10" s="103"/>
      <c r="D10" s="104"/>
      <c r="E10" s="105"/>
      <c r="H10" s="3"/>
      <c r="J10" s="3"/>
      <c r="L10" s="2"/>
      <c r="N10" s="5"/>
      <c r="P10" s="4"/>
      <c r="Q10" s="4"/>
      <c r="R10" s="4"/>
    </row>
    <row r="11" spans="1:19" ht="43.5" customHeight="1" x14ac:dyDescent="0.2">
      <c r="A11" s="102" t="s">
        <v>56</v>
      </c>
      <c r="B11" s="16" t="s">
        <v>57</v>
      </c>
      <c r="C11" s="103"/>
      <c r="D11" s="104"/>
      <c r="E11" s="105"/>
      <c r="H11" s="3"/>
      <c r="J11" s="3"/>
      <c r="L11" s="2"/>
      <c r="N11" s="5"/>
      <c r="P11" s="4"/>
      <c r="Q11" s="4"/>
      <c r="R11" s="4"/>
    </row>
    <row r="12" spans="1:19" ht="41.25" customHeight="1" x14ac:dyDescent="0.2">
      <c r="A12" s="102" t="s">
        <v>58</v>
      </c>
      <c r="B12" s="16" t="s">
        <v>59</v>
      </c>
      <c r="C12" s="103"/>
      <c r="D12" s="104"/>
      <c r="E12" s="105"/>
      <c r="H12" s="3"/>
      <c r="J12" s="3"/>
      <c r="L12" s="2"/>
      <c r="N12" s="5"/>
      <c r="P12" s="4"/>
      <c r="Q12" s="4"/>
      <c r="R12" s="4"/>
    </row>
    <row r="13" spans="1:19" ht="32.25" customHeight="1" x14ac:dyDescent="0.2">
      <c r="A13" s="102" t="s">
        <v>60</v>
      </c>
      <c r="B13" s="16" t="s">
        <v>61</v>
      </c>
      <c r="C13" s="103"/>
      <c r="D13" s="104"/>
      <c r="E13" s="105"/>
      <c r="H13" s="3"/>
      <c r="J13" s="3"/>
      <c r="L13" s="2"/>
      <c r="N13" s="5"/>
      <c r="P13" s="4"/>
      <c r="Q13" s="4"/>
      <c r="R13" s="4"/>
    </row>
    <row r="14" spans="1:19" ht="32.25" customHeight="1" x14ac:dyDescent="0.2">
      <c r="A14" s="102" t="s">
        <v>62</v>
      </c>
      <c r="B14" s="16" t="s">
        <v>63</v>
      </c>
      <c r="C14" s="103"/>
      <c r="D14" s="104"/>
      <c r="E14" s="105"/>
      <c r="H14" s="3"/>
      <c r="J14" s="3"/>
      <c r="L14" s="2"/>
      <c r="N14" s="5"/>
      <c r="P14" s="4"/>
      <c r="Q14" s="4"/>
      <c r="R14" s="4"/>
    </row>
    <row r="15" spans="1:19" ht="44.25" customHeight="1" x14ac:dyDescent="0.2">
      <c r="A15" s="102" t="s">
        <v>64</v>
      </c>
      <c r="B15" s="16" t="s">
        <v>65</v>
      </c>
      <c r="C15" s="103"/>
      <c r="D15" s="104"/>
      <c r="E15" s="105"/>
      <c r="H15" s="3"/>
      <c r="J15" s="3"/>
      <c r="L15" s="2"/>
      <c r="N15" s="5"/>
      <c r="P15" s="4"/>
      <c r="Q15" s="4"/>
      <c r="R15" s="4"/>
    </row>
    <row r="16" spans="1:19" ht="30" customHeight="1" x14ac:dyDescent="0.2">
      <c r="A16" s="102" t="s">
        <v>66</v>
      </c>
      <c r="B16" s="16" t="s">
        <v>67</v>
      </c>
      <c r="C16" s="103"/>
      <c r="D16" s="104"/>
      <c r="E16" s="105"/>
      <c r="H16" s="3"/>
      <c r="J16" s="3"/>
      <c r="L16" s="2"/>
      <c r="N16" s="5"/>
      <c r="P16" s="4"/>
      <c r="Q16" s="4"/>
      <c r="R16" s="4"/>
    </row>
    <row r="17" spans="1:18" ht="42" customHeight="1" x14ac:dyDescent="0.2">
      <c r="A17" s="102" t="s">
        <v>68</v>
      </c>
      <c r="B17" s="16" t="s">
        <v>69</v>
      </c>
      <c r="C17" s="103"/>
      <c r="D17" s="104"/>
      <c r="E17" s="105"/>
      <c r="H17" s="3"/>
      <c r="J17" s="3"/>
      <c r="L17" s="2"/>
      <c r="N17" s="5"/>
      <c r="P17" s="4"/>
      <c r="Q17" s="4"/>
      <c r="R17" s="4"/>
    </row>
    <row r="18" spans="1:18" ht="33.75" customHeight="1" x14ac:dyDescent="0.2">
      <c r="A18" s="102" t="s">
        <v>70</v>
      </c>
      <c r="B18" s="16" t="s">
        <v>71</v>
      </c>
      <c r="C18" s="106"/>
      <c r="D18" s="107"/>
      <c r="E18" s="108"/>
    </row>
    <row r="19" spans="1:18" ht="28.5" customHeight="1" x14ac:dyDescent="0.2">
      <c r="A19" s="109"/>
      <c r="B19" s="16" t="s">
        <v>72</v>
      </c>
      <c r="C19" s="106"/>
      <c r="D19" s="107"/>
      <c r="E19" s="108"/>
    </row>
    <row r="20" spans="1:18" ht="36" x14ac:dyDescent="0.2">
      <c r="A20" s="109"/>
      <c r="B20" s="16" t="s">
        <v>73</v>
      </c>
      <c r="C20" s="106"/>
      <c r="D20" s="107"/>
      <c r="E20" s="108"/>
    </row>
    <row r="21" spans="1:18" ht="92.25" customHeight="1" x14ac:dyDescent="0.2">
      <c r="A21" s="110" t="s">
        <v>74</v>
      </c>
      <c r="B21" s="16" t="s">
        <v>75</v>
      </c>
      <c r="C21" s="106"/>
      <c r="D21" s="107"/>
      <c r="E21" s="108"/>
    </row>
    <row r="22" spans="1:18" ht="33" customHeight="1" x14ac:dyDescent="0.2">
      <c r="A22" s="110" t="s">
        <v>76</v>
      </c>
      <c r="B22" s="16" t="s">
        <v>77</v>
      </c>
      <c r="C22" s="106"/>
      <c r="D22" s="107"/>
      <c r="E22" s="108"/>
    </row>
    <row r="23" spans="1:18" ht="25.5" customHeight="1" x14ac:dyDescent="0.2">
      <c r="A23" s="110" t="s">
        <v>78</v>
      </c>
      <c r="B23" s="16" t="s">
        <v>79</v>
      </c>
      <c r="C23" s="106"/>
      <c r="D23" s="107"/>
      <c r="E23" s="108"/>
    </row>
    <row r="24" spans="1:18" ht="14.25" customHeight="1" x14ac:dyDescent="0.2">
      <c r="A24" s="110" t="s">
        <v>80</v>
      </c>
      <c r="B24" s="16" t="s">
        <v>81</v>
      </c>
      <c r="C24" s="106"/>
      <c r="D24" s="107"/>
      <c r="E24" s="108"/>
    </row>
    <row r="25" spans="1:18" ht="85.5" customHeight="1" x14ac:dyDescent="0.2">
      <c r="A25" s="110" t="s">
        <v>82</v>
      </c>
      <c r="B25" s="16" t="s">
        <v>83</v>
      </c>
      <c r="C25" s="106"/>
      <c r="D25" s="107"/>
      <c r="E25" s="108"/>
    </row>
    <row r="26" spans="1:18" ht="44.25" customHeight="1" x14ac:dyDescent="0.2">
      <c r="A26" s="110" t="s">
        <v>84</v>
      </c>
      <c r="B26" s="16" t="s">
        <v>85</v>
      </c>
      <c r="C26" s="106"/>
      <c r="D26" s="107"/>
      <c r="E26" s="108"/>
    </row>
    <row r="27" spans="1:18" ht="32.25" customHeight="1" x14ac:dyDescent="0.2">
      <c r="A27" s="110" t="s">
        <v>86</v>
      </c>
      <c r="B27" s="16" t="s">
        <v>87</v>
      </c>
      <c r="C27" s="106"/>
      <c r="D27" s="107"/>
      <c r="E27" s="108"/>
    </row>
    <row r="28" spans="1:18" ht="63" customHeight="1" x14ac:dyDescent="0.2">
      <c r="A28" s="110" t="s">
        <v>88</v>
      </c>
      <c r="B28" s="16" t="s">
        <v>89</v>
      </c>
      <c r="C28" s="106"/>
      <c r="D28" s="107"/>
      <c r="E28" s="108"/>
    </row>
    <row r="29" spans="1:18" ht="39.75" customHeight="1" x14ac:dyDescent="0.2">
      <c r="A29" s="110" t="s">
        <v>90</v>
      </c>
      <c r="B29" s="16" t="s">
        <v>91</v>
      </c>
      <c r="C29" s="106"/>
      <c r="D29" s="107"/>
      <c r="E29" s="108"/>
    </row>
    <row r="30" spans="1:18" ht="44.25" customHeight="1" x14ac:dyDescent="0.2">
      <c r="A30" s="110" t="s">
        <v>92</v>
      </c>
      <c r="B30" s="16" t="s">
        <v>93</v>
      </c>
      <c r="C30" s="106"/>
      <c r="D30" s="107"/>
      <c r="E30" s="108"/>
    </row>
    <row r="31" spans="1:18" ht="27.75" customHeight="1" x14ac:dyDescent="0.2">
      <c r="A31" s="110" t="s">
        <v>94</v>
      </c>
      <c r="B31" s="16" t="s">
        <v>95</v>
      </c>
      <c r="C31" s="106"/>
      <c r="D31" s="107"/>
      <c r="E31" s="108"/>
    </row>
    <row r="32" spans="1:18" x14ac:dyDescent="0.2">
      <c r="A32" s="100"/>
      <c r="B32" s="101"/>
    </row>
  </sheetData>
  <dataConsolidate/>
  <mergeCells count="2">
    <mergeCell ref="A1:E1"/>
    <mergeCell ref="A2:E2"/>
  </mergeCells>
  <printOptions horizontalCentered="1" gridLines="1"/>
  <pageMargins left="0.39370078740157483" right="0.19685039370078741" top="1.1811023622047245" bottom="1.1811023622047245" header="0.19685039370078741" footer="0.39370078740157483"/>
  <pageSetup paperSize="9" orientation="portrait" r:id="rId1"/>
  <headerFooter alignWithMargins="0">
    <oddHeader>&amp;L    &amp;G
    &amp;8INŽENJERSKO PROJEKTNI BIRO d.o.o.</oddHeader>
    <oddFooter>&amp;L&amp;9    rujan, 2017.&amp;R&amp;9list:&amp;P od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view="pageBreakPreview" zoomScale="130" zoomScaleNormal="130" zoomScaleSheetLayoutView="130" workbookViewId="0">
      <selection activeCell="F78" sqref="F78"/>
    </sheetView>
  </sheetViews>
  <sheetFormatPr defaultRowHeight="12.75" x14ac:dyDescent="0.2"/>
  <cols>
    <col min="1" max="1" width="4.7109375" style="9" customWidth="1"/>
    <col min="2" max="2" width="39.85546875" style="1" customWidth="1"/>
    <col min="3" max="3" width="7.7109375" style="8" customWidth="1"/>
    <col min="4" max="4" width="8.7109375" style="10" customWidth="1"/>
    <col min="5" max="5" width="12.28515625" style="5" customWidth="1"/>
    <col min="6" max="6" width="11.5703125" style="6" bestFit="1" customWidth="1"/>
    <col min="7" max="8" width="12.42578125" style="5" customWidth="1"/>
    <col min="9" max="9" width="17.85546875" style="7" customWidth="1"/>
    <col min="10" max="10" width="12.42578125" style="5" customWidth="1"/>
    <col min="11" max="11" width="17.85546875" style="5" customWidth="1"/>
    <col min="12" max="12" width="12.42578125" style="5" customWidth="1"/>
    <col min="13" max="13" width="18.28515625" style="3" customWidth="1"/>
    <col min="14" max="14" width="12.42578125" style="5" customWidth="1"/>
    <col min="15" max="15" width="17.85546875" style="3" customWidth="1"/>
    <col min="16" max="16" width="12.42578125" style="5" customWidth="1"/>
    <col min="17" max="17" width="17.85546875" style="5" customWidth="1"/>
    <col min="18" max="18" width="11.5703125" style="5" customWidth="1"/>
    <col min="19" max="19" width="11.28515625" style="5" customWidth="1"/>
    <col min="20" max="16384" width="9.140625" style="4"/>
  </cols>
  <sheetData>
    <row r="1" spans="1:20" ht="20.100000000000001" customHeight="1" x14ac:dyDescent="0.2">
      <c r="A1" s="311" t="s">
        <v>148</v>
      </c>
      <c r="B1" s="311"/>
      <c r="C1" s="311"/>
      <c r="D1" s="311"/>
      <c r="E1" s="311"/>
      <c r="F1" s="311"/>
      <c r="I1" s="6"/>
      <c r="K1" s="2"/>
      <c r="Q1" s="2"/>
      <c r="T1" s="5"/>
    </row>
    <row r="2" spans="1:20" x14ac:dyDescent="0.2">
      <c r="A2" s="303"/>
      <c r="B2" s="303"/>
      <c r="C2" s="303"/>
      <c r="D2" s="303"/>
      <c r="E2" s="303"/>
      <c r="F2" s="303"/>
      <c r="I2" s="6"/>
      <c r="K2" s="2"/>
      <c r="Q2" s="2"/>
      <c r="T2" s="5"/>
    </row>
    <row r="3" spans="1:20" x14ac:dyDescent="0.2">
      <c r="A3" s="42" t="s">
        <v>0</v>
      </c>
      <c r="B3" s="42" t="s">
        <v>4</v>
      </c>
      <c r="C3" s="42" t="s">
        <v>1</v>
      </c>
      <c r="D3" s="43" t="s">
        <v>2</v>
      </c>
      <c r="E3" s="42" t="s">
        <v>21</v>
      </c>
      <c r="F3" s="42" t="s">
        <v>3</v>
      </c>
      <c r="G3" s="12"/>
      <c r="I3" s="6"/>
      <c r="K3" s="2"/>
      <c r="Q3" s="2"/>
      <c r="T3" s="5"/>
    </row>
    <row r="4" spans="1:20" x14ac:dyDescent="0.2">
      <c r="A4" s="312"/>
      <c r="B4" s="313"/>
      <c r="C4" s="313"/>
      <c r="D4" s="313"/>
      <c r="E4" s="313"/>
      <c r="F4" s="314"/>
      <c r="I4" s="3"/>
      <c r="K4" s="3"/>
      <c r="M4" s="2"/>
      <c r="O4" s="5"/>
      <c r="Q4" s="4"/>
      <c r="R4" s="4"/>
      <c r="S4" s="4"/>
    </row>
    <row r="5" spans="1:20" x14ac:dyDescent="0.2">
      <c r="A5" s="44" t="s">
        <v>7</v>
      </c>
      <c r="B5" s="45" t="s">
        <v>99</v>
      </c>
      <c r="C5" s="46"/>
      <c r="D5" s="47"/>
      <c r="E5" s="48"/>
      <c r="F5" s="49"/>
      <c r="I5" s="3"/>
      <c r="K5" s="3"/>
      <c r="M5" s="2"/>
      <c r="O5" s="5"/>
      <c r="Q5" s="4"/>
      <c r="R5" s="4"/>
      <c r="S5" s="4"/>
    </row>
    <row r="6" spans="1:20" ht="39" customHeight="1" x14ac:dyDescent="0.2">
      <c r="A6" s="20"/>
      <c r="B6" s="16" t="s">
        <v>108</v>
      </c>
      <c r="C6" s="17"/>
      <c r="D6" s="18"/>
      <c r="E6" s="18"/>
      <c r="F6" s="19"/>
      <c r="I6" s="3"/>
      <c r="K6" s="3"/>
      <c r="M6" s="2"/>
      <c r="O6" s="5"/>
      <c r="Q6" s="4"/>
      <c r="R6" s="4"/>
      <c r="S6" s="4"/>
    </row>
    <row r="7" spans="1:20" ht="36" x14ac:dyDescent="0.2">
      <c r="A7" s="20" t="s">
        <v>19</v>
      </c>
      <c r="B7" s="16" t="s">
        <v>158</v>
      </c>
      <c r="C7" s="17" t="s">
        <v>24</v>
      </c>
      <c r="D7" s="18">
        <v>5</v>
      </c>
      <c r="E7" s="18"/>
      <c r="F7" s="19">
        <f>D7*E7</f>
        <v>0</v>
      </c>
      <c r="I7" s="3"/>
      <c r="K7" s="3"/>
      <c r="M7" s="2"/>
      <c r="O7" s="5"/>
      <c r="Q7" s="4"/>
      <c r="R7" s="4"/>
      <c r="S7" s="4"/>
    </row>
    <row r="8" spans="1:20" ht="86.25" customHeight="1" x14ac:dyDescent="0.2">
      <c r="A8" s="20" t="s">
        <v>28</v>
      </c>
      <c r="B8" s="16" t="s">
        <v>162</v>
      </c>
      <c r="C8" s="17" t="s">
        <v>5</v>
      </c>
      <c r="D8" s="18">
        <v>11</v>
      </c>
      <c r="E8" s="18"/>
      <c r="F8" s="19">
        <f>D8*E8</f>
        <v>0</v>
      </c>
      <c r="I8" s="3"/>
      <c r="K8" s="3"/>
      <c r="M8" s="2"/>
      <c r="O8" s="5"/>
      <c r="Q8" s="4"/>
      <c r="R8" s="4"/>
      <c r="S8" s="4"/>
    </row>
    <row r="9" spans="1:20" ht="36" x14ac:dyDescent="0.2">
      <c r="A9" s="20" t="s">
        <v>29</v>
      </c>
      <c r="B9" s="16" t="s">
        <v>100</v>
      </c>
      <c r="C9" s="17"/>
      <c r="D9" s="18"/>
      <c r="E9" s="18"/>
      <c r="F9" s="19"/>
      <c r="I9" s="3"/>
      <c r="K9" s="3"/>
      <c r="M9" s="2"/>
      <c r="O9" s="5"/>
      <c r="Q9" s="4"/>
      <c r="R9" s="4"/>
      <c r="S9" s="4"/>
    </row>
    <row r="10" spans="1:20" ht="24" x14ac:dyDescent="0.2">
      <c r="A10" s="20"/>
      <c r="B10" s="16" t="s">
        <v>109</v>
      </c>
      <c r="C10" s="17" t="s">
        <v>6</v>
      </c>
      <c r="D10" s="18">
        <v>26</v>
      </c>
      <c r="E10" s="18"/>
      <c r="F10" s="19">
        <f t="shared" ref="F10:F17" si="0">D10*E10</f>
        <v>0</v>
      </c>
      <c r="I10" s="3"/>
      <c r="K10" s="3"/>
      <c r="M10" s="2"/>
      <c r="O10" s="5"/>
      <c r="Q10" s="4"/>
      <c r="R10" s="4"/>
      <c r="S10" s="4"/>
    </row>
    <row r="11" spans="1:20" ht="25.5" customHeight="1" x14ac:dyDescent="0.2">
      <c r="A11" s="20"/>
      <c r="B11" s="16" t="s">
        <v>105</v>
      </c>
      <c r="C11" s="17" t="s">
        <v>6</v>
      </c>
      <c r="D11" s="18">
        <v>37</v>
      </c>
      <c r="E11" s="18"/>
      <c r="F11" s="19">
        <f t="shared" si="0"/>
        <v>0</v>
      </c>
      <c r="I11" s="3"/>
      <c r="K11" s="3"/>
      <c r="M11" s="2"/>
      <c r="O11" s="5"/>
      <c r="Q11" s="4"/>
      <c r="R11" s="4"/>
      <c r="S11" s="4"/>
    </row>
    <row r="12" spans="1:20" x14ac:dyDescent="0.2">
      <c r="A12" s="20"/>
      <c r="B12" s="16" t="s">
        <v>164</v>
      </c>
      <c r="C12" s="17" t="s">
        <v>6</v>
      </c>
      <c r="D12" s="18">
        <v>90.3</v>
      </c>
      <c r="E12" s="18"/>
      <c r="F12" s="19">
        <f t="shared" si="0"/>
        <v>0</v>
      </c>
      <c r="I12" s="3"/>
      <c r="K12" s="3"/>
      <c r="M12" s="2"/>
      <c r="O12" s="5"/>
      <c r="Q12" s="4"/>
      <c r="R12" s="4"/>
      <c r="S12" s="4"/>
    </row>
    <row r="13" spans="1:20" ht="65.25" customHeight="1" x14ac:dyDescent="0.2">
      <c r="A13" s="20" t="s">
        <v>104</v>
      </c>
      <c r="B13" s="94" t="s">
        <v>101</v>
      </c>
      <c r="C13" s="21" t="s">
        <v>6</v>
      </c>
      <c r="D13" s="22">
        <v>33</v>
      </c>
      <c r="E13" s="22"/>
      <c r="F13" s="19">
        <f t="shared" si="0"/>
        <v>0</v>
      </c>
      <c r="I13" s="3"/>
      <c r="K13" s="3"/>
      <c r="M13" s="2"/>
      <c r="O13" s="5"/>
      <c r="Q13" s="4"/>
      <c r="R13" s="4"/>
      <c r="S13" s="4"/>
    </row>
    <row r="14" spans="1:20" ht="65.25" customHeight="1" x14ac:dyDescent="0.2">
      <c r="A14" s="20" t="s">
        <v>30</v>
      </c>
      <c r="B14" s="94" t="s">
        <v>161</v>
      </c>
      <c r="C14" s="21" t="s">
        <v>6</v>
      </c>
      <c r="D14" s="22">
        <v>79.5</v>
      </c>
      <c r="E14" s="22"/>
      <c r="F14" s="19">
        <f t="shared" si="0"/>
        <v>0</v>
      </c>
      <c r="I14" s="3"/>
      <c r="K14" s="3"/>
      <c r="M14" s="2"/>
      <c r="O14" s="5"/>
      <c r="Q14" s="4"/>
      <c r="R14" s="4"/>
      <c r="S14" s="4"/>
    </row>
    <row r="15" spans="1:20" ht="72" x14ac:dyDescent="0.2">
      <c r="A15" s="20" t="s">
        <v>31</v>
      </c>
      <c r="B15" s="94" t="s">
        <v>168</v>
      </c>
      <c r="C15" s="21" t="s">
        <v>6</v>
      </c>
      <c r="D15" s="22">
        <v>13</v>
      </c>
      <c r="E15" s="22"/>
      <c r="F15" s="19">
        <f t="shared" si="0"/>
        <v>0</v>
      </c>
      <c r="I15" s="3"/>
      <c r="K15" s="3"/>
      <c r="M15" s="2"/>
      <c r="O15" s="5"/>
      <c r="Q15" s="4"/>
      <c r="R15" s="4"/>
      <c r="S15" s="4"/>
    </row>
    <row r="16" spans="1:20" ht="78.75" customHeight="1" x14ac:dyDescent="0.2">
      <c r="A16" s="20" t="s">
        <v>32</v>
      </c>
      <c r="B16" s="16" t="s">
        <v>163</v>
      </c>
      <c r="C16" s="17" t="s">
        <v>6</v>
      </c>
      <c r="D16" s="18">
        <v>155</v>
      </c>
      <c r="E16" s="18"/>
      <c r="F16" s="19">
        <f t="shared" si="0"/>
        <v>0</v>
      </c>
      <c r="I16" s="3"/>
      <c r="K16" s="3"/>
      <c r="M16" s="2"/>
      <c r="O16" s="5"/>
      <c r="Q16" s="4"/>
      <c r="R16" s="4"/>
      <c r="S16" s="4"/>
    </row>
    <row r="17" spans="1:20" ht="51" customHeight="1" x14ac:dyDescent="0.2">
      <c r="A17" s="20" t="s">
        <v>33</v>
      </c>
      <c r="B17" s="16" t="s">
        <v>27</v>
      </c>
      <c r="C17" s="17" t="s">
        <v>5</v>
      </c>
      <c r="D17" s="18">
        <v>12</v>
      </c>
      <c r="E17" s="18"/>
      <c r="F17" s="19">
        <f t="shared" si="0"/>
        <v>0</v>
      </c>
      <c r="I17" s="3"/>
      <c r="K17" s="3"/>
      <c r="M17" s="2"/>
      <c r="O17" s="5"/>
      <c r="Q17" s="4"/>
      <c r="R17" s="4"/>
      <c r="S17" s="4"/>
    </row>
    <row r="18" spans="1:20" x14ac:dyDescent="0.2">
      <c r="A18" s="20"/>
      <c r="B18" s="16"/>
      <c r="C18" s="17"/>
      <c r="D18" s="18"/>
      <c r="E18" s="18"/>
      <c r="F18" s="19"/>
      <c r="I18" s="3"/>
      <c r="K18" s="3"/>
      <c r="M18" s="2"/>
      <c r="O18" s="5"/>
      <c r="Q18" s="4"/>
      <c r="R18" s="4"/>
      <c r="S18" s="4"/>
    </row>
    <row r="19" spans="1:20" x14ac:dyDescent="0.2">
      <c r="A19" s="96"/>
      <c r="B19" s="187" t="s">
        <v>156</v>
      </c>
      <c r="C19" s="97"/>
      <c r="D19" s="188">
        <v>0.05</v>
      </c>
      <c r="E19" s="98"/>
      <c r="F19" s="99">
        <f>SUM(F6:F18)*0.05</f>
        <v>0</v>
      </c>
      <c r="I19" s="3"/>
      <c r="K19" s="3"/>
      <c r="M19" s="2"/>
      <c r="O19" s="5"/>
      <c r="Q19" s="4"/>
      <c r="R19" s="4"/>
      <c r="S19" s="4"/>
    </row>
    <row r="20" spans="1:20" x14ac:dyDescent="0.2">
      <c r="A20" s="50"/>
      <c r="B20" s="51" t="s">
        <v>8</v>
      </c>
      <c r="C20" s="52"/>
      <c r="D20" s="53"/>
      <c r="E20" s="54"/>
      <c r="F20" s="55">
        <f>SUM(F7:F19)</f>
        <v>0</v>
      </c>
      <c r="I20" s="3"/>
      <c r="K20" s="3"/>
      <c r="M20" s="2"/>
      <c r="O20" s="5"/>
      <c r="Q20" s="4"/>
      <c r="R20" s="4"/>
      <c r="S20" s="4"/>
    </row>
    <row r="21" spans="1:20" x14ac:dyDescent="0.2">
      <c r="A21" s="309"/>
      <c r="B21" s="309"/>
      <c r="C21" s="309"/>
      <c r="D21" s="309"/>
      <c r="E21" s="309"/>
      <c r="F21" s="309"/>
      <c r="I21" s="3"/>
      <c r="K21" s="3"/>
      <c r="M21" s="2"/>
      <c r="O21" s="5"/>
      <c r="Q21" s="4"/>
      <c r="R21" s="4"/>
      <c r="S21" s="4"/>
    </row>
    <row r="22" spans="1:20" s="5" customFormat="1" x14ac:dyDescent="0.2">
      <c r="A22" s="56" t="s">
        <v>9</v>
      </c>
      <c r="B22" s="57" t="s">
        <v>22</v>
      </c>
      <c r="C22" s="58"/>
      <c r="D22" s="59"/>
      <c r="E22" s="60"/>
      <c r="F22" s="61"/>
      <c r="I22" s="7"/>
      <c r="M22" s="3"/>
      <c r="O22" s="3"/>
      <c r="T22" s="4"/>
    </row>
    <row r="23" spans="1:20" s="5" customFormat="1" ht="72" x14ac:dyDescent="0.2">
      <c r="A23" s="20" t="s">
        <v>34</v>
      </c>
      <c r="B23" s="16" t="s">
        <v>175</v>
      </c>
      <c r="C23" s="17" t="s">
        <v>6</v>
      </c>
      <c r="D23" s="18">
        <v>130</v>
      </c>
      <c r="E23" s="18"/>
      <c r="F23" s="19">
        <f t="shared" ref="F23:F25" si="1">D23*E23</f>
        <v>0</v>
      </c>
      <c r="I23" s="7"/>
      <c r="M23" s="3"/>
      <c r="O23" s="3"/>
      <c r="T23" s="4"/>
    </row>
    <row r="24" spans="1:20" s="5" customFormat="1" ht="72" x14ac:dyDescent="0.2">
      <c r="A24" s="20" t="s">
        <v>145</v>
      </c>
      <c r="B24" s="16" t="s">
        <v>165</v>
      </c>
      <c r="C24" s="17" t="s">
        <v>6</v>
      </c>
      <c r="D24" s="18">
        <v>60</v>
      </c>
      <c r="E24" s="18"/>
      <c r="F24" s="19">
        <f t="shared" si="1"/>
        <v>0</v>
      </c>
      <c r="I24" s="7"/>
      <c r="M24" s="3"/>
      <c r="O24" s="3"/>
      <c r="T24" s="4"/>
    </row>
    <row r="25" spans="1:20" s="5" customFormat="1" ht="120" x14ac:dyDescent="0.2">
      <c r="A25" s="20" t="s">
        <v>160</v>
      </c>
      <c r="B25" s="16" t="s">
        <v>102</v>
      </c>
      <c r="C25" s="17" t="s">
        <v>6</v>
      </c>
      <c r="D25" s="18">
        <v>155</v>
      </c>
      <c r="E25" s="18"/>
      <c r="F25" s="19">
        <f t="shared" si="1"/>
        <v>0</v>
      </c>
      <c r="I25" s="7"/>
      <c r="M25" s="3"/>
      <c r="O25" s="3"/>
      <c r="T25" s="4"/>
    </row>
    <row r="26" spans="1:20" s="5" customFormat="1" x14ac:dyDescent="0.2">
      <c r="A26" s="20"/>
      <c r="B26" s="16"/>
      <c r="C26" s="17"/>
      <c r="D26" s="18"/>
      <c r="E26" s="18"/>
      <c r="F26" s="19"/>
      <c r="I26" s="7"/>
      <c r="M26" s="3"/>
      <c r="O26" s="3"/>
      <c r="T26" s="4"/>
    </row>
    <row r="27" spans="1:20" s="5" customFormat="1" x14ac:dyDescent="0.2">
      <c r="A27" s="96"/>
      <c r="B27" s="187" t="s">
        <v>156</v>
      </c>
      <c r="C27" s="97"/>
      <c r="D27" s="188">
        <v>0.05</v>
      </c>
      <c r="E27" s="98"/>
      <c r="F27" s="99">
        <f>SUM(F23:F26)*0.05</f>
        <v>0</v>
      </c>
      <c r="I27" s="7"/>
      <c r="M27" s="3"/>
      <c r="O27" s="3"/>
      <c r="T27" s="4"/>
    </row>
    <row r="28" spans="1:20" s="5" customFormat="1" x14ac:dyDescent="0.2">
      <c r="A28" s="62"/>
      <c r="B28" s="57" t="s">
        <v>8</v>
      </c>
      <c r="C28" s="58"/>
      <c r="D28" s="59"/>
      <c r="E28" s="60"/>
      <c r="F28" s="61">
        <f>SUM(F23:F27)</f>
        <v>0</v>
      </c>
      <c r="I28" s="7"/>
      <c r="M28" s="3"/>
      <c r="O28" s="3"/>
      <c r="T28" s="4"/>
    </row>
    <row r="29" spans="1:20" s="5" customFormat="1" x14ac:dyDescent="0.2">
      <c r="A29" s="305"/>
      <c r="B29" s="306"/>
      <c r="C29" s="306"/>
      <c r="D29" s="306"/>
      <c r="E29" s="306"/>
      <c r="F29" s="307"/>
      <c r="I29" s="7"/>
      <c r="M29" s="3"/>
      <c r="O29" s="3"/>
      <c r="T29" s="4"/>
    </row>
    <row r="30" spans="1:20" ht="12.75" customHeight="1" x14ac:dyDescent="0.2">
      <c r="A30" s="56" t="s">
        <v>10</v>
      </c>
      <c r="B30" s="57" t="s">
        <v>25</v>
      </c>
      <c r="C30" s="58"/>
      <c r="D30" s="59"/>
      <c r="E30" s="60"/>
      <c r="F30" s="61"/>
    </row>
    <row r="31" spans="1:20" ht="66" customHeight="1" x14ac:dyDescent="0.2">
      <c r="A31" s="83" t="s">
        <v>106</v>
      </c>
      <c r="B31" s="84" t="s">
        <v>103</v>
      </c>
      <c r="C31" s="85" t="s">
        <v>6</v>
      </c>
      <c r="D31" s="86">
        <v>318</v>
      </c>
      <c r="E31" s="87"/>
      <c r="F31" s="19">
        <f t="shared" ref="F31:F34" si="2">D31*E31</f>
        <v>0</v>
      </c>
    </row>
    <row r="32" spans="1:20" ht="120" x14ac:dyDescent="0.2">
      <c r="A32" s="89" t="s">
        <v>35</v>
      </c>
      <c r="B32" s="90" t="s">
        <v>166</v>
      </c>
      <c r="C32" s="91"/>
      <c r="D32" s="92"/>
      <c r="E32" s="93"/>
      <c r="F32" s="19"/>
    </row>
    <row r="33" spans="1:20" ht="12.75" customHeight="1" x14ac:dyDescent="0.2">
      <c r="A33" s="81"/>
      <c r="B33" s="82" t="s">
        <v>26</v>
      </c>
      <c r="C33" s="78" t="s">
        <v>6</v>
      </c>
      <c r="D33" s="79">
        <v>318</v>
      </c>
      <c r="E33" s="80"/>
      <c r="F33" s="19">
        <f t="shared" si="2"/>
        <v>0</v>
      </c>
    </row>
    <row r="34" spans="1:20" s="5" customFormat="1" ht="72" x14ac:dyDescent="0.2">
      <c r="A34" s="83" t="s">
        <v>36</v>
      </c>
      <c r="B34" s="16" t="s">
        <v>178</v>
      </c>
      <c r="C34" s="17" t="s">
        <v>6</v>
      </c>
      <c r="D34" s="18">
        <v>14</v>
      </c>
      <c r="E34" s="18"/>
      <c r="F34" s="19">
        <f t="shared" si="2"/>
        <v>0</v>
      </c>
      <c r="I34" s="7"/>
      <c r="M34" s="3"/>
      <c r="O34" s="3"/>
      <c r="T34" s="4"/>
    </row>
    <row r="35" spans="1:20" x14ac:dyDescent="0.2">
      <c r="A35" s="83"/>
      <c r="B35" s="84"/>
      <c r="C35" s="85"/>
      <c r="D35" s="86"/>
      <c r="E35" s="87"/>
      <c r="F35" s="88"/>
    </row>
    <row r="36" spans="1:20" x14ac:dyDescent="0.2">
      <c r="A36" s="111"/>
      <c r="B36" s="187" t="s">
        <v>156</v>
      </c>
      <c r="C36" s="97"/>
      <c r="D36" s="188">
        <v>0.05</v>
      </c>
      <c r="E36" s="98"/>
      <c r="F36" s="99">
        <f>SUM(F31:F35)*0.05</f>
        <v>0</v>
      </c>
    </row>
    <row r="37" spans="1:20" ht="12.75" customHeight="1" x14ac:dyDescent="0.2">
      <c r="A37" s="62"/>
      <c r="B37" s="57" t="s">
        <v>8</v>
      </c>
      <c r="C37" s="58"/>
      <c r="D37" s="59"/>
      <c r="E37" s="60"/>
      <c r="F37" s="61">
        <f>SUM(F31:F36)</f>
        <v>0</v>
      </c>
    </row>
    <row r="38" spans="1:20" ht="12.75" customHeight="1" x14ac:dyDescent="0.2">
      <c r="A38" s="305"/>
      <c r="B38" s="306"/>
      <c r="C38" s="306"/>
      <c r="D38" s="306"/>
      <c r="E38" s="306"/>
      <c r="F38" s="307"/>
    </row>
    <row r="39" spans="1:20" ht="12.75" customHeight="1" x14ac:dyDescent="0.2">
      <c r="A39" s="56" t="s">
        <v>11</v>
      </c>
      <c r="B39" s="57" t="s">
        <v>40</v>
      </c>
      <c r="C39" s="58"/>
      <c r="D39" s="59"/>
      <c r="E39" s="60"/>
      <c r="F39" s="61"/>
    </row>
    <row r="40" spans="1:20" ht="96" x14ac:dyDescent="0.2">
      <c r="A40" s="217" t="s">
        <v>37</v>
      </c>
      <c r="B40" s="218" t="s">
        <v>154</v>
      </c>
      <c r="C40" s="14" t="s">
        <v>6</v>
      </c>
      <c r="D40" s="15">
        <v>155</v>
      </c>
      <c r="E40" s="15"/>
      <c r="F40" s="19">
        <f t="shared" ref="F40:F43" si="3">D40*E40</f>
        <v>0</v>
      </c>
    </row>
    <row r="41" spans="1:20" ht="72" x14ac:dyDescent="0.2">
      <c r="A41" s="115" t="s">
        <v>38</v>
      </c>
      <c r="B41" s="95" t="s">
        <v>155</v>
      </c>
      <c r="C41" s="17" t="s">
        <v>23</v>
      </c>
      <c r="D41" s="18">
        <v>5</v>
      </c>
      <c r="E41" s="18"/>
      <c r="F41" s="19">
        <f t="shared" si="3"/>
        <v>0</v>
      </c>
    </row>
    <row r="42" spans="1:20" ht="96" x14ac:dyDescent="0.2">
      <c r="A42" s="115" t="s">
        <v>41</v>
      </c>
      <c r="B42" s="95" t="s">
        <v>177</v>
      </c>
      <c r="C42" s="17" t="s">
        <v>6</v>
      </c>
      <c r="D42" s="18">
        <v>155</v>
      </c>
      <c r="E42" s="18"/>
      <c r="F42" s="19">
        <f t="shared" si="3"/>
        <v>0</v>
      </c>
    </row>
    <row r="43" spans="1:20" ht="60" x14ac:dyDescent="0.2">
      <c r="A43" s="115" t="s">
        <v>107</v>
      </c>
      <c r="B43" s="95" t="s">
        <v>176</v>
      </c>
      <c r="C43" s="17" t="s">
        <v>6</v>
      </c>
      <c r="D43" s="18">
        <v>155</v>
      </c>
      <c r="E43" s="18"/>
      <c r="F43" s="19">
        <f t="shared" si="3"/>
        <v>0</v>
      </c>
    </row>
    <row r="44" spans="1:20" ht="336" x14ac:dyDescent="0.2">
      <c r="A44" s="113" t="s">
        <v>110</v>
      </c>
      <c r="B44" s="114" t="s">
        <v>179</v>
      </c>
      <c r="C44" s="216"/>
      <c r="D44" s="75"/>
      <c r="E44" s="75"/>
      <c r="F44" s="76"/>
    </row>
    <row r="45" spans="1:20" s="222" customFormat="1" x14ac:dyDescent="0.2">
      <c r="A45" s="115"/>
      <c r="B45" s="95" t="s">
        <v>167</v>
      </c>
      <c r="C45" s="116" t="s">
        <v>6</v>
      </c>
      <c r="D45" s="18">
        <v>155</v>
      </c>
      <c r="E45" s="18"/>
      <c r="F45" s="19">
        <f t="shared" ref="F45" si="4">D45*E45</f>
        <v>0</v>
      </c>
      <c r="G45" s="219"/>
      <c r="H45" s="219"/>
      <c r="I45" s="220"/>
      <c r="J45" s="219"/>
      <c r="K45" s="219"/>
      <c r="L45" s="219"/>
      <c r="M45" s="221"/>
      <c r="N45" s="219"/>
      <c r="O45" s="221"/>
      <c r="P45" s="219"/>
      <c r="Q45" s="219"/>
      <c r="R45" s="219"/>
      <c r="S45" s="219"/>
    </row>
    <row r="46" spans="1:20" ht="72" x14ac:dyDescent="0.2">
      <c r="A46" s="113" t="s">
        <v>38</v>
      </c>
      <c r="B46" s="114" t="s">
        <v>180</v>
      </c>
      <c r="C46" s="112"/>
      <c r="D46" s="75"/>
      <c r="E46" s="75"/>
      <c r="F46" s="76"/>
    </row>
    <row r="47" spans="1:20" ht="12.75" customHeight="1" x14ac:dyDescent="0.2">
      <c r="A47" s="115"/>
      <c r="B47" s="95" t="s">
        <v>167</v>
      </c>
      <c r="C47" s="116" t="s">
        <v>23</v>
      </c>
      <c r="D47" s="18">
        <v>76</v>
      </c>
      <c r="E47" s="18"/>
      <c r="F47" s="19">
        <f t="shared" ref="F47" si="5">D47*E47</f>
        <v>0</v>
      </c>
    </row>
    <row r="48" spans="1:20" ht="12.75" customHeight="1" x14ac:dyDescent="0.2">
      <c r="A48" s="115"/>
      <c r="B48" s="95"/>
      <c r="C48" s="17"/>
      <c r="D48" s="18"/>
      <c r="E48" s="18"/>
      <c r="F48" s="19"/>
    </row>
    <row r="49" spans="1:20" ht="12.75" customHeight="1" x14ac:dyDescent="0.2">
      <c r="A49" s="189"/>
      <c r="B49" s="187" t="s">
        <v>156</v>
      </c>
      <c r="C49" s="97"/>
      <c r="D49" s="188">
        <v>0.05</v>
      </c>
      <c r="E49" s="98"/>
      <c r="F49" s="99">
        <f>SUM(F40:F48)*0.05</f>
        <v>0</v>
      </c>
    </row>
    <row r="50" spans="1:20" ht="12.75" customHeight="1" x14ac:dyDescent="0.2">
      <c r="A50" s="50"/>
      <c r="B50" s="51" t="s">
        <v>8</v>
      </c>
      <c r="C50" s="52"/>
      <c r="D50" s="53"/>
      <c r="E50" s="54"/>
      <c r="F50" s="55">
        <f>SUM(F45:F49)</f>
        <v>0</v>
      </c>
    </row>
    <row r="51" spans="1:20" s="212" customFormat="1" ht="12" x14ac:dyDescent="0.2">
      <c r="A51" s="305"/>
      <c r="B51" s="306"/>
      <c r="C51" s="306"/>
      <c r="D51" s="306"/>
      <c r="E51" s="306"/>
      <c r="F51" s="307"/>
      <c r="I51" s="213"/>
      <c r="M51" s="214"/>
      <c r="O51" s="214"/>
      <c r="T51" s="215"/>
    </row>
    <row r="52" spans="1:20" s="212" customFormat="1" ht="12" x14ac:dyDescent="0.2">
      <c r="A52" s="56" t="s">
        <v>12</v>
      </c>
      <c r="B52" s="57" t="s">
        <v>13</v>
      </c>
      <c r="C52" s="58"/>
      <c r="D52" s="59"/>
      <c r="E52" s="60"/>
      <c r="F52" s="61"/>
      <c r="I52" s="213"/>
      <c r="M52" s="214"/>
      <c r="O52" s="214"/>
      <c r="T52" s="215"/>
    </row>
    <row r="53" spans="1:20" s="212" customFormat="1" ht="60" x14ac:dyDescent="0.2">
      <c r="A53" s="13" t="s">
        <v>39</v>
      </c>
      <c r="B53" s="77" t="s">
        <v>149</v>
      </c>
      <c r="C53" s="23"/>
      <c r="D53" s="24"/>
      <c r="E53" s="24"/>
      <c r="F53" s="25"/>
      <c r="I53" s="213"/>
      <c r="M53" s="214"/>
      <c r="O53" s="214"/>
      <c r="T53" s="215"/>
    </row>
    <row r="54" spans="1:20" s="212" customFormat="1" ht="13.5" x14ac:dyDescent="0.2">
      <c r="A54" s="26"/>
      <c r="B54" s="27" t="s">
        <v>14</v>
      </c>
      <c r="C54" s="17" t="s">
        <v>20</v>
      </c>
      <c r="D54" s="18">
        <v>155</v>
      </c>
      <c r="E54" s="18"/>
      <c r="F54" s="19">
        <f t="shared" ref="F54:F55" si="6">D54*E54</f>
        <v>0</v>
      </c>
      <c r="I54" s="213"/>
      <c r="M54" s="214"/>
      <c r="O54" s="214"/>
      <c r="T54" s="215"/>
    </row>
    <row r="55" spans="1:20" s="212" customFormat="1" ht="13.5" x14ac:dyDescent="0.2">
      <c r="A55" s="26"/>
      <c r="B55" s="27" t="s">
        <v>15</v>
      </c>
      <c r="C55" s="17" t="s">
        <v>20</v>
      </c>
      <c r="D55" s="18">
        <v>155</v>
      </c>
      <c r="E55" s="18"/>
      <c r="F55" s="19">
        <f t="shared" si="6"/>
        <v>0</v>
      </c>
      <c r="I55" s="213"/>
      <c r="M55" s="214"/>
      <c r="O55" s="214"/>
      <c r="T55" s="215"/>
    </row>
    <row r="56" spans="1:20" s="212" customFormat="1" ht="12" x14ac:dyDescent="0.2">
      <c r="A56" s="26"/>
      <c r="B56" s="27"/>
      <c r="C56" s="17"/>
      <c r="D56" s="18"/>
      <c r="E56" s="18"/>
      <c r="F56" s="19"/>
      <c r="I56" s="213"/>
      <c r="M56" s="214"/>
      <c r="O56" s="214"/>
      <c r="T56" s="215"/>
    </row>
    <row r="57" spans="1:20" s="212" customFormat="1" ht="12" x14ac:dyDescent="0.2">
      <c r="A57" s="190"/>
      <c r="B57" s="187" t="s">
        <v>156</v>
      </c>
      <c r="C57" s="97"/>
      <c r="D57" s="188">
        <v>0.05</v>
      </c>
      <c r="E57" s="98"/>
      <c r="F57" s="99">
        <f>SUM(F53:F56)*0.05</f>
        <v>0</v>
      </c>
      <c r="I57" s="213"/>
      <c r="M57" s="214"/>
      <c r="O57" s="214"/>
      <c r="T57" s="215"/>
    </row>
    <row r="58" spans="1:20" s="212" customFormat="1" ht="12" x14ac:dyDescent="0.2">
      <c r="A58" s="63"/>
      <c r="B58" s="64" t="s">
        <v>8</v>
      </c>
      <c r="C58" s="65"/>
      <c r="D58" s="66"/>
      <c r="E58" s="67"/>
      <c r="F58" s="68">
        <f>SUM(F53:F57)</f>
        <v>0</v>
      </c>
      <c r="I58" s="213"/>
      <c r="M58" s="214"/>
      <c r="O58" s="214"/>
      <c r="T58" s="215"/>
    </row>
    <row r="59" spans="1:20" s="212" customFormat="1" ht="12" x14ac:dyDescent="0.2">
      <c r="A59" s="304"/>
      <c r="B59" s="304"/>
      <c r="C59" s="304"/>
      <c r="D59" s="304"/>
      <c r="E59" s="304"/>
      <c r="F59" s="304"/>
      <c r="I59" s="213"/>
      <c r="M59" s="214"/>
      <c r="O59" s="214"/>
      <c r="T59" s="215"/>
    </row>
    <row r="60" spans="1:20" s="212" customFormat="1" ht="12" x14ac:dyDescent="0.2">
      <c r="A60" s="56" t="s">
        <v>181</v>
      </c>
      <c r="B60" s="57" t="s">
        <v>182</v>
      </c>
      <c r="C60" s="58"/>
      <c r="D60" s="59"/>
      <c r="E60" s="60"/>
      <c r="F60" s="61"/>
      <c r="I60" s="213"/>
      <c r="M60" s="214"/>
      <c r="O60" s="214"/>
      <c r="T60" s="215"/>
    </row>
    <row r="61" spans="1:20" s="227" customFormat="1" ht="108" x14ac:dyDescent="0.2">
      <c r="A61" s="240" t="s">
        <v>183</v>
      </c>
      <c r="B61" s="236" t="s">
        <v>187</v>
      </c>
      <c r="C61" s="238" t="s">
        <v>24</v>
      </c>
      <c r="D61" s="18">
        <v>1</v>
      </c>
      <c r="E61" s="18"/>
      <c r="F61" s="19">
        <f t="shared" ref="F61:F62" si="7">D61*E61</f>
        <v>0</v>
      </c>
      <c r="I61" s="228"/>
      <c r="M61" s="229"/>
      <c r="O61" s="229"/>
      <c r="T61" s="230"/>
    </row>
    <row r="62" spans="1:20" s="227" customFormat="1" ht="72" x14ac:dyDescent="0.2">
      <c r="A62" s="237" t="s">
        <v>183</v>
      </c>
      <c r="B62" s="16" t="s">
        <v>188</v>
      </c>
      <c r="C62" s="239" t="s">
        <v>24</v>
      </c>
      <c r="D62" s="18">
        <v>1</v>
      </c>
      <c r="E62" s="18"/>
      <c r="F62" s="19">
        <f t="shared" si="7"/>
        <v>0</v>
      </c>
      <c r="I62" s="228"/>
      <c r="M62" s="229"/>
      <c r="O62" s="229"/>
      <c r="T62" s="230"/>
    </row>
    <row r="63" spans="1:20" s="227" customFormat="1" ht="12" x14ac:dyDescent="0.2">
      <c r="A63" s="26"/>
      <c r="B63" s="27"/>
      <c r="C63" s="17"/>
      <c r="D63" s="18"/>
      <c r="E63" s="18"/>
      <c r="F63" s="19"/>
      <c r="I63" s="228"/>
      <c r="M63" s="229"/>
      <c r="O63" s="229"/>
      <c r="T63" s="230"/>
    </row>
    <row r="64" spans="1:20" s="227" customFormat="1" ht="12" x14ac:dyDescent="0.2">
      <c r="A64" s="190"/>
      <c r="B64" s="187" t="s">
        <v>156</v>
      </c>
      <c r="C64" s="97"/>
      <c r="D64" s="188">
        <v>0.05</v>
      </c>
      <c r="E64" s="98"/>
      <c r="F64" s="99">
        <f>SUM(F61:F63)*0.05</f>
        <v>0</v>
      </c>
      <c r="I64" s="228"/>
      <c r="M64" s="229"/>
      <c r="O64" s="229"/>
      <c r="T64" s="230"/>
    </row>
    <row r="65" spans="1:20" s="227" customFormat="1" ht="12" x14ac:dyDescent="0.2">
      <c r="A65" s="62"/>
      <c r="B65" s="57" t="s">
        <v>8</v>
      </c>
      <c r="C65" s="58"/>
      <c r="D65" s="59"/>
      <c r="E65" s="60"/>
      <c r="F65" s="61">
        <f>SUM(F61:F64)</f>
        <v>0</v>
      </c>
      <c r="I65" s="228"/>
      <c r="M65" s="229"/>
      <c r="O65" s="229"/>
      <c r="T65" s="230"/>
    </row>
    <row r="66" spans="1:20" s="227" customFormat="1" ht="12" x14ac:dyDescent="0.2">
      <c r="A66" s="304"/>
      <c r="B66" s="304"/>
      <c r="C66" s="304"/>
      <c r="D66" s="304"/>
      <c r="E66" s="304"/>
      <c r="F66" s="304"/>
      <c r="I66" s="228"/>
      <c r="M66" s="229"/>
      <c r="O66" s="229"/>
      <c r="T66" s="230"/>
    </row>
    <row r="67" spans="1:20" s="227" customFormat="1" ht="12" x14ac:dyDescent="0.2">
      <c r="A67" s="56" t="s">
        <v>184</v>
      </c>
      <c r="B67" s="57" t="s">
        <v>186</v>
      </c>
      <c r="C67" s="58"/>
      <c r="D67" s="59"/>
      <c r="E67" s="60"/>
      <c r="F67" s="61"/>
      <c r="I67" s="228"/>
      <c r="M67" s="229"/>
      <c r="O67" s="229"/>
      <c r="T67" s="230"/>
    </row>
    <row r="68" spans="1:20" s="227" customFormat="1" ht="36" x14ac:dyDescent="0.2">
      <c r="A68" s="13" t="s">
        <v>185</v>
      </c>
      <c r="B68" s="77" t="s">
        <v>189</v>
      </c>
      <c r="C68" s="238" t="s">
        <v>24</v>
      </c>
      <c r="D68" s="18">
        <v>1</v>
      </c>
      <c r="E68" s="18"/>
      <c r="F68" s="19">
        <f t="shared" ref="F68" si="8">D68*E68</f>
        <v>0</v>
      </c>
      <c r="I68" s="228"/>
      <c r="M68" s="229"/>
      <c r="O68" s="229"/>
      <c r="T68" s="230"/>
    </row>
    <row r="69" spans="1:20" s="227" customFormat="1" ht="12" x14ac:dyDescent="0.2">
      <c r="A69" s="26"/>
      <c r="B69" s="27"/>
      <c r="C69" s="17"/>
      <c r="D69" s="18"/>
      <c r="E69" s="18"/>
      <c r="F69" s="19"/>
      <c r="I69" s="228"/>
      <c r="M69" s="229"/>
      <c r="O69" s="229"/>
      <c r="T69" s="230"/>
    </row>
    <row r="70" spans="1:20" s="227" customFormat="1" ht="12" x14ac:dyDescent="0.2">
      <c r="A70" s="190"/>
      <c r="B70" s="187" t="s">
        <v>156</v>
      </c>
      <c r="C70" s="97"/>
      <c r="D70" s="188">
        <v>0.05</v>
      </c>
      <c r="E70" s="98"/>
      <c r="F70" s="99">
        <f>SUM(F68:F69)*0.05</f>
        <v>0</v>
      </c>
      <c r="I70" s="228"/>
      <c r="M70" s="229"/>
      <c r="O70" s="229"/>
      <c r="T70" s="230"/>
    </row>
    <row r="71" spans="1:20" s="227" customFormat="1" ht="12" x14ac:dyDescent="0.2">
      <c r="A71" s="62"/>
      <c r="B71" s="57" t="s">
        <v>8</v>
      </c>
      <c r="C71" s="58"/>
      <c r="D71" s="59"/>
      <c r="E71" s="60"/>
      <c r="F71" s="61">
        <f>SUM(F68:F70)</f>
        <v>0</v>
      </c>
      <c r="I71" s="228"/>
      <c r="M71" s="229"/>
      <c r="O71" s="229"/>
      <c r="T71" s="230"/>
    </row>
    <row r="72" spans="1:20" s="227" customFormat="1" ht="12" x14ac:dyDescent="0.2">
      <c r="A72" s="223"/>
      <c r="B72" s="224"/>
      <c r="C72" s="223"/>
      <c r="D72" s="225"/>
      <c r="E72" s="226"/>
      <c r="F72" s="226"/>
      <c r="I72" s="228"/>
      <c r="M72" s="229"/>
      <c r="O72" s="229"/>
      <c r="T72" s="230"/>
    </row>
    <row r="73" spans="1:20" s="227" customFormat="1" ht="12" x14ac:dyDescent="0.2">
      <c r="A73" s="223"/>
      <c r="B73" s="224"/>
      <c r="C73" s="223"/>
      <c r="D73" s="225"/>
      <c r="E73" s="226"/>
      <c r="F73" s="226"/>
      <c r="I73" s="228"/>
      <c r="M73" s="229"/>
      <c r="O73" s="229"/>
      <c r="T73" s="230"/>
    </row>
    <row r="74" spans="1:20" s="5" customFormat="1" x14ac:dyDescent="0.2">
      <c r="A74" s="73"/>
      <c r="B74" s="73"/>
      <c r="C74" s="73"/>
      <c r="D74" s="73"/>
      <c r="E74" s="73"/>
      <c r="F74" s="73"/>
      <c r="G74" s="11"/>
      <c r="I74" s="7"/>
      <c r="M74" s="3"/>
      <c r="O74" s="3"/>
      <c r="T74" s="4"/>
    </row>
    <row r="75" spans="1:20" s="5" customFormat="1" x14ac:dyDescent="0.2">
      <c r="A75" s="74"/>
      <c r="B75" s="74"/>
      <c r="C75" s="74"/>
      <c r="D75" s="74"/>
      <c r="E75" s="74"/>
      <c r="F75" s="74"/>
      <c r="G75" s="11"/>
      <c r="I75" s="7"/>
      <c r="M75" s="3"/>
      <c r="O75" s="3"/>
      <c r="T75" s="4"/>
    </row>
    <row r="76" spans="1:20" s="5" customFormat="1" x14ac:dyDescent="0.2">
      <c r="A76" s="62"/>
      <c r="B76" s="69" t="s">
        <v>146</v>
      </c>
      <c r="C76" s="70"/>
      <c r="D76" s="59"/>
      <c r="E76" s="59"/>
      <c r="F76" s="71"/>
      <c r="I76" s="7"/>
      <c r="M76" s="3"/>
      <c r="O76" s="3"/>
      <c r="T76" s="4"/>
    </row>
    <row r="77" spans="1:20" s="5" customFormat="1" x14ac:dyDescent="0.2">
      <c r="A77" s="28"/>
      <c r="B77" s="23"/>
      <c r="C77" s="23"/>
      <c r="D77" s="24"/>
      <c r="E77" s="24"/>
      <c r="F77" s="25"/>
      <c r="I77" s="7"/>
      <c r="M77" s="3"/>
      <c r="O77" s="3"/>
      <c r="T77" s="4"/>
    </row>
    <row r="78" spans="1:20" s="5" customFormat="1" x14ac:dyDescent="0.2">
      <c r="A78" s="29" t="s">
        <v>7</v>
      </c>
      <c r="B78" s="30" t="str">
        <f>B5</f>
        <v>PRIPREMNI RADOVI, DEMONTAŽE I RUŠENJA</v>
      </c>
      <c r="C78" s="31"/>
      <c r="D78" s="32"/>
      <c r="E78" s="32"/>
      <c r="F78" s="33">
        <f>F20</f>
        <v>0</v>
      </c>
      <c r="I78" s="7"/>
      <c r="M78" s="3"/>
      <c r="O78" s="3"/>
      <c r="T78" s="4"/>
    </row>
    <row r="79" spans="1:20" s="5" customFormat="1" x14ac:dyDescent="0.2">
      <c r="A79" s="29"/>
      <c r="B79" s="34"/>
      <c r="C79" s="31"/>
      <c r="D79" s="32"/>
      <c r="E79" s="32"/>
      <c r="F79" s="35"/>
      <c r="I79" s="7"/>
      <c r="M79" s="3"/>
      <c r="O79" s="3"/>
      <c r="T79" s="4"/>
    </row>
    <row r="80" spans="1:20" s="5" customFormat="1" x14ac:dyDescent="0.2">
      <c r="A80" s="29" t="s">
        <v>9</v>
      </c>
      <c r="B80" s="36" t="str">
        <f>B22</f>
        <v>ZIDARSKI RADOVI</v>
      </c>
      <c r="C80" s="37"/>
      <c r="D80" s="18"/>
      <c r="E80" s="18"/>
      <c r="F80" s="33">
        <f>F28</f>
        <v>0</v>
      </c>
      <c r="I80" s="7"/>
      <c r="M80" s="3"/>
      <c r="O80" s="3"/>
      <c r="T80" s="4"/>
    </row>
    <row r="81" spans="1:20" s="5" customFormat="1" x14ac:dyDescent="0.2">
      <c r="A81" s="29"/>
      <c r="B81" s="36"/>
      <c r="C81" s="37"/>
      <c r="D81" s="18"/>
      <c r="E81" s="18"/>
      <c r="F81" s="33"/>
      <c r="I81" s="7"/>
      <c r="M81" s="3"/>
      <c r="O81" s="3"/>
      <c r="T81" s="4"/>
    </row>
    <row r="82" spans="1:20" s="5" customFormat="1" x14ac:dyDescent="0.2">
      <c r="A82" s="29" t="s">
        <v>10</v>
      </c>
      <c r="B82" s="36" t="str">
        <f>B30</f>
        <v>SOBOSLIKARSKI RADOVI</v>
      </c>
      <c r="C82" s="37"/>
      <c r="D82" s="18"/>
      <c r="E82" s="18"/>
      <c r="F82" s="33">
        <f>F37</f>
        <v>0</v>
      </c>
      <c r="I82" s="7"/>
      <c r="M82" s="3"/>
      <c r="O82" s="3"/>
      <c r="T82" s="4"/>
    </row>
    <row r="83" spans="1:20" s="5" customFormat="1" x14ac:dyDescent="0.2">
      <c r="A83" s="29"/>
      <c r="B83" s="36"/>
      <c r="C83" s="37"/>
      <c r="D83" s="18"/>
      <c r="E83" s="18"/>
      <c r="F83" s="33"/>
      <c r="I83" s="7"/>
      <c r="M83" s="3"/>
      <c r="O83" s="3"/>
      <c r="T83" s="4"/>
    </row>
    <row r="84" spans="1:20" s="5" customFormat="1" x14ac:dyDescent="0.2">
      <c r="A84" s="29" t="s">
        <v>11</v>
      </c>
      <c r="B84" s="36" t="str">
        <f>B39</f>
        <v>PODOPOLAGAČKI RADOVI</v>
      </c>
      <c r="C84" s="37"/>
      <c r="D84" s="18"/>
      <c r="E84" s="18"/>
      <c r="F84" s="33">
        <f>F50</f>
        <v>0</v>
      </c>
      <c r="I84" s="7"/>
      <c r="M84" s="3"/>
      <c r="O84" s="3"/>
      <c r="T84" s="4"/>
    </row>
    <row r="85" spans="1:20" s="5" customFormat="1" x14ac:dyDescent="0.2">
      <c r="A85" s="29"/>
      <c r="B85" s="36"/>
      <c r="C85" s="37"/>
      <c r="D85" s="18"/>
      <c r="E85" s="18"/>
      <c r="F85" s="33"/>
      <c r="I85" s="7"/>
      <c r="M85" s="3"/>
      <c r="O85" s="3"/>
      <c r="T85" s="4"/>
    </row>
    <row r="86" spans="1:20" s="5" customFormat="1" x14ac:dyDescent="0.2">
      <c r="A86" s="29" t="s">
        <v>12</v>
      </c>
      <c r="B86" s="36" t="str">
        <f>B52</f>
        <v>RAZNI RADOVI</v>
      </c>
      <c r="C86" s="37"/>
      <c r="D86" s="18"/>
      <c r="E86" s="18"/>
      <c r="F86" s="33">
        <f>F58</f>
        <v>0</v>
      </c>
      <c r="I86" s="7"/>
      <c r="M86" s="3"/>
      <c r="O86" s="3"/>
      <c r="T86" s="4"/>
    </row>
    <row r="87" spans="1:20" s="5" customFormat="1" x14ac:dyDescent="0.2">
      <c r="A87" s="231"/>
      <c r="B87" s="232"/>
      <c r="C87" s="233"/>
      <c r="D87" s="234"/>
      <c r="E87" s="234"/>
      <c r="F87" s="235"/>
      <c r="I87" s="7"/>
      <c r="M87" s="3"/>
      <c r="O87" s="3"/>
      <c r="T87" s="4"/>
    </row>
    <row r="88" spans="1:20" s="5" customFormat="1" x14ac:dyDescent="0.2">
      <c r="A88" s="231" t="s">
        <v>181</v>
      </c>
      <c r="B88" s="232" t="str">
        <f>B60</f>
        <v>VODOVOD I KANALIZACIJA</v>
      </c>
      <c r="C88" s="233"/>
      <c r="D88" s="234"/>
      <c r="E88" s="234"/>
      <c r="F88" s="235">
        <f>F65</f>
        <v>0</v>
      </c>
      <c r="I88" s="7"/>
      <c r="M88" s="3"/>
      <c r="O88" s="3"/>
      <c r="T88" s="4"/>
    </row>
    <row r="89" spans="1:20" s="5" customFormat="1" x14ac:dyDescent="0.2">
      <c r="A89" s="231"/>
      <c r="B89" s="232"/>
      <c r="C89" s="233"/>
      <c r="D89" s="234"/>
      <c r="E89" s="234"/>
      <c r="F89" s="235"/>
      <c r="I89" s="7"/>
      <c r="M89" s="3"/>
      <c r="O89" s="3"/>
      <c r="T89" s="4"/>
    </row>
    <row r="90" spans="1:20" s="5" customFormat="1" x14ac:dyDescent="0.2">
      <c r="A90" s="231" t="s">
        <v>184</v>
      </c>
      <c r="B90" s="232" t="str">
        <f>B67</f>
        <v>ELEKTRIČNE INSTALACIJE</v>
      </c>
      <c r="C90" s="233"/>
      <c r="D90" s="234"/>
      <c r="E90" s="234"/>
      <c r="F90" s="235">
        <f>F71</f>
        <v>0</v>
      </c>
      <c r="I90" s="7"/>
      <c r="M90" s="3"/>
      <c r="O90" s="3"/>
      <c r="T90" s="4"/>
    </row>
    <row r="91" spans="1:20" s="5" customFormat="1" x14ac:dyDescent="0.2">
      <c r="A91" s="38"/>
      <c r="B91" s="39"/>
      <c r="C91" s="39"/>
      <c r="D91" s="40"/>
      <c r="E91" s="40"/>
      <c r="F91" s="41"/>
      <c r="I91" s="7"/>
      <c r="M91" s="3"/>
      <c r="O91" s="3"/>
      <c r="T91" s="4"/>
    </row>
    <row r="92" spans="1:20" s="5" customFormat="1" x14ac:dyDescent="0.2">
      <c r="A92" s="50"/>
      <c r="B92" s="72" t="s">
        <v>16</v>
      </c>
      <c r="C92" s="72"/>
      <c r="D92" s="54"/>
      <c r="E92" s="54"/>
      <c r="F92" s="55">
        <f>SUM(F78:F91)</f>
        <v>0</v>
      </c>
      <c r="I92" s="7"/>
      <c r="M92" s="3"/>
      <c r="O92" s="3"/>
      <c r="T92" s="4"/>
    </row>
    <row r="93" spans="1:20" s="5" customFormat="1" x14ac:dyDescent="0.2">
      <c r="A93" s="308"/>
      <c r="B93" s="309"/>
      <c r="C93" s="309"/>
      <c r="D93" s="309"/>
      <c r="E93" s="309"/>
      <c r="F93" s="310"/>
      <c r="I93" s="7"/>
      <c r="M93" s="3"/>
      <c r="O93" s="3"/>
      <c r="T93" s="4"/>
    </row>
    <row r="94" spans="1:20" s="5" customFormat="1" x14ac:dyDescent="0.2">
      <c r="A94" s="50"/>
      <c r="B94" s="72" t="s">
        <v>17</v>
      </c>
      <c r="C94" s="72"/>
      <c r="D94" s="54"/>
      <c r="E94" s="54"/>
      <c r="F94" s="55">
        <f>ROUND(F92*0.25,2)</f>
        <v>0</v>
      </c>
      <c r="I94" s="7"/>
      <c r="M94" s="3"/>
      <c r="O94" s="3"/>
      <c r="T94" s="4"/>
    </row>
    <row r="95" spans="1:20" s="5" customFormat="1" x14ac:dyDescent="0.2">
      <c r="A95" s="308"/>
      <c r="B95" s="309"/>
      <c r="C95" s="309"/>
      <c r="D95" s="309"/>
      <c r="E95" s="309"/>
      <c r="F95" s="310"/>
      <c r="I95" s="7"/>
      <c r="M95" s="3"/>
      <c r="O95" s="3"/>
      <c r="T95" s="4"/>
    </row>
    <row r="96" spans="1:20" s="5" customFormat="1" x14ac:dyDescent="0.2">
      <c r="A96" s="50"/>
      <c r="B96" s="72" t="s">
        <v>18</v>
      </c>
      <c r="C96" s="72"/>
      <c r="D96" s="54"/>
      <c r="E96" s="54"/>
      <c r="F96" s="55">
        <f>SUM(F92:F95)</f>
        <v>0</v>
      </c>
      <c r="I96" s="7"/>
      <c r="M96" s="3"/>
      <c r="O96" s="3"/>
      <c r="T96" s="4"/>
    </row>
  </sheetData>
  <dataConsolidate/>
  <mergeCells count="11">
    <mergeCell ref="A1:F1"/>
    <mergeCell ref="A2:F2"/>
    <mergeCell ref="A4:F4"/>
    <mergeCell ref="A21:F21"/>
    <mergeCell ref="A38:F38"/>
    <mergeCell ref="A66:F66"/>
    <mergeCell ref="A29:F29"/>
    <mergeCell ref="A59:F59"/>
    <mergeCell ref="A93:F93"/>
    <mergeCell ref="A95:F95"/>
    <mergeCell ref="A51:F51"/>
  </mergeCells>
  <printOptions horizontalCentered="1" gridLines="1"/>
  <pageMargins left="0.39370078740157483" right="0.19685039370078741" top="1.1811023622047245" bottom="1.1811023622047245" header="0.19685039370078741" footer="0.39370078740157483"/>
  <pageSetup paperSize="9" scale="91" orientation="portrait" r:id="rId1"/>
  <headerFooter alignWithMargins="0">
    <oddHeader xml:space="preserve">&amp;L    &amp;G
    &amp;8INŽENJERSKO PROJEKTNI BIRO d.o.o.&amp;R&amp;8
POSLOVNI PROSTOR
Trg V. Lisinskog bb, OSIJEK 
ZOP: I/2017-09-00
</oddHeader>
    <oddFooter>&amp;L&amp;9    rujan, 2017.&amp;R&amp;9list:&amp;P od &amp;N</oddFooter>
  </headerFooter>
  <rowBreaks count="3" manualBreakCount="3">
    <brk id="20" max="5" man="1"/>
    <brk id="37" max="5" man="1"/>
    <brk id="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90" zoomScaleNormal="100" zoomScaleSheetLayoutView="90" workbookViewId="0">
      <selection activeCell="F7" sqref="F7"/>
    </sheetView>
  </sheetViews>
  <sheetFormatPr defaultColWidth="8.85546875" defaultRowHeight="12.75" x14ac:dyDescent="0.2"/>
  <cols>
    <col min="1" max="1" width="8.85546875" style="143"/>
    <col min="2" max="2" width="54.42578125" style="143" customWidth="1"/>
    <col min="3" max="3" width="6.28515625" style="143" customWidth="1"/>
    <col min="4" max="4" width="6.7109375" style="143" customWidth="1"/>
    <col min="5" max="5" width="6.42578125" style="143" customWidth="1"/>
    <col min="6" max="6" width="24.42578125" style="143" customWidth="1"/>
    <col min="7" max="16384" width="8.85546875" style="143"/>
  </cols>
  <sheetData>
    <row r="1" spans="1:6" x14ac:dyDescent="0.2">
      <c r="A1" s="142"/>
      <c r="B1" s="142"/>
      <c r="C1" s="142"/>
      <c r="D1" s="142"/>
      <c r="E1" s="142"/>
      <c r="F1" s="142"/>
    </row>
    <row r="2" spans="1:6" x14ac:dyDescent="0.2">
      <c r="A2" s="142"/>
      <c r="B2" s="142"/>
      <c r="C2" s="142"/>
      <c r="D2" s="142"/>
      <c r="E2" s="142"/>
      <c r="F2" s="142"/>
    </row>
    <row r="3" spans="1:6" x14ac:dyDescent="0.2">
      <c r="A3" s="142"/>
      <c r="B3" s="142"/>
      <c r="C3" s="142"/>
      <c r="D3" s="142"/>
      <c r="E3" s="142"/>
      <c r="F3" s="142"/>
    </row>
    <row r="4" spans="1:6" ht="13.5" thickBot="1" x14ac:dyDescent="0.25">
      <c r="A4" s="142"/>
      <c r="B4" s="142"/>
      <c r="C4" s="142"/>
      <c r="D4" s="142"/>
      <c r="E4" s="142"/>
      <c r="F4" s="142"/>
    </row>
    <row r="5" spans="1:6" ht="18.75" thickBot="1" x14ac:dyDescent="0.25">
      <c r="A5" s="181"/>
      <c r="B5" s="182" t="s">
        <v>133</v>
      </c>
      <c r="C5" s="183"/>
      <c r="D5" s="184"/>
      <c r="E5" s="185"/>
      <c r="F5" s="186"/>
    </row>
    <row r="6" spans="1:6" ht="13.5" thickBot="1" x14ac:dyDescent="0.25">
      <c r="A6" s="142"/>
      <c r="B6" s="142"/>
      <c r="C6" s="142"/>
      <c r="D6" s="144"/>
      <c r="E6" s="145"/>
      <c r="F6" s="145"/>
    </row>
    <row r="7" spans="1:6" ht="18.75" thickBot="1" x14ac:dyDescent="0.25">
      <c r="A7" s="191" t="s">
        <v>43</v>
      </c>
      <c r="B7" s="192" t="s">
        <v>134</v>
      </c>
      <c r="C7" s="315" t="s">
        <v>135</v>
      </c>
      <c r="D7" s="315"/>
      <c r="E7" s="315"/>
      <c r="F7" s="193">
        <f>'Arh-građ radovi'!F92</f>
        <v>0</v>
      </c>
    </row>
    <row r="8" spans="1:6" x14ac:dyDescent="0.2">
      <c r="A8" s="194"/>
      <c r="B8" s="194"/>
      <c r="C8" s="194"/>
      <c r="D8" s="195"/>
      <c r="E8" s="196"/>
      <c r="F8" s="196"/>
    </row>
    <row r="9" spans="1:6" ht="16.5" thickBot="1" x14ac:dyDescent="0.25">
      <c r="A9" s="146"/>
      <c r="B9" s="150"/>
      <c r="C9" s="147"/>
      <c r="D9" s="148"/>
      <c r="E9" s="149"/>
      <c r="F9" s="149"/>
    </row>
    <row r="10" spans="1:6" ht="18.75" thickBot="1" x14ac:dyDescent="0.25">
      <c r="A10" s="151" t="s">
        <v>136</v>
      </c>
      <c r="B10" s="152"/>
      <c r="C10" s="153" t="s">
        <v>137</v>
      </c>
      <c r="D10" s="154"/>
      <c r="E10" s="155"/>
      <c r="F10" s="156">
        <f>SUM(F7:F8)</f>
        <v>0</v>
      </c>
    </row>
    <row r="11" spans="1:6" ht="13.5" thickBot="1" x14ac:dyDescent="0.25">
      <c r="A11" s="157"/>
      <c r="B11" s="157"/>
      <c r="C11" s="157"/>
      <c r="D11" s="157"/>
      <c r="E11" s="157"/>
      <c r="F11" s="157"/>
    </row>
    <row r="12" spans="1:6" ht="18.75" thickBot="1" x14ac:dyDescent="0.25">
      <c r="A12" s="151" t="s">
        <v>157</v>
      </c>
      <c r="B12" s="152"/>
      <c r="C12" s="153" t="s">
        <v>137</v>
      </c>
      <c r="D12" s="154"/>
      <c r="E12" s="155"/>
      <c r="F12" s="156">
        <f>SUM(F10)*0.25</f>
        <v>0</v>
      </c>
    </row>
    <row r="13" spans="1:6" ht="15.75" thickBot="1" x14ac:dyDescent="0.25">
      <c r="A13" s="157"/>
      <c r="B13" s="158"/>
      <c r="C13" s="158"/>
      <c r="D13" s="158"/>
      <c r="E13" s="158"/>
      <c r="F13" s="159"/>
    </row>
    <row r="14" spans="1:6" ht="18.75" thickBot="1" x14ac:dyDescent="0.25">
      <c r="A14" s="151" t="s">
        <v>138</v>
      </c>
      <c r="B14" s="152"/>
      <c r="C14" s="153" t="s">
        <v>137</v>
      </c>
      <c r="D14" s="154"/>
      <c r="E14" s="155"/>
      <c r="F14" s="156">
        <f>SUM(F10:F12)</f>
        <v>0</v>
      </c>
    </row>
    <row r="15" spans="1:6" ht="15" x14ac:dyDescent="0.2">
      <c r="A15" s="142"/>
      <c r="B15" s="160"/>
      <c r="C15" s="160"/>
      <c r="D15" s="160"/>
      <c r="E15" s="160"/>
      <c r="F15" s="159"/>
    </row>
    <row r="16" spans="1:6" ht="38.25" customHeight="1" x14ac:dyDescent="0.2">
      <c r="A16" s="142"/>
      <c r="B16" s="161" t="s">
        <v>139</v>
      </c>
      <c r="C16" s="142"/>
      <c r="D16" s="142"/>
      <c r="E16" s="142"/>
      <c r="F16" s="142"/>
    </row>
    <row r="17" spans="1:6" ht="15" x14ac:dyDescent="0.2">
      <c r="A17" s="142"/>
      <c r="B17" s="162"/>
      <c r="C17" s="142"/>
      <c r="D17" s="142"/>
      <c r="E17" s="142"/>
      <c r="F17" s="142"/>
    </row>
    <row r="18" spans="1:6" ht="15" x14ac:dyDescent="0.2">
      <c r="A18" s="163"/>
      <c r="B18" s="164"/>
      <c r="C18" s="163"/>
      <c r="D18" s="163"/>
      <c r="E18" s="163"/>
      <c r="F18" s="163"/>
    </row>
    <row r="19" spans="1:6" ht="15" x14ac:dyDescent="0.2">
      <c r="A19" s="165"/>
      <c r="B19" s="166"/>
      <c r="C19" s="165"/>
      <c r="D19" s="165"/>
      <c r="E19" s="165"/>
      <c r="F19" s="165"/>
    </row>
    <row r="20" spans="1:6" ht="15" x14ac:dyDescent="0.2">
      <c r="A20" s="142"/>
      <c r="B20" s="162"/>
      <c r="C20" s="142"/>
      <c r="D20" s="142"/>
      <c r="E20" s="142"/>
      <c r="F20" s="142"/>
    </row>
    <row r="21" spans="1:6" ht="15" x14ac:dyDescent="0.2">
      <c r="A21" s="142"/>
      <c r="B21" s="162"/>
      <c r="C21" s="142"/>
      <c r="D21" s="142"/>
      <c r="E21" s="142"/>
      <c r="F21" s="142"/>
    </row>
    <row r="22" spans="1:6" ht="15" x14ac:dyDescent="0.2">
      <c r="A22" s="142"/>
      <c r="B22" s="161" t="s">
        <v>140</v>
      </c>
      <c r="C22" s="142"/>
      <c r="D22" s="142"/>
      <c r="E22" s="142"/>
      <c r="F22" s="142"/>
    </row>
    <row r="23" spans="1:6" ht="15" x14ac:dyDescent="0.2">
      <c r="A23" s="163"/>
      <c r="B23" s="164"/>
      <c r="C23" s="163"/>
      <c r="D23" s="163"/>
      <c r="E23" s="163"/>
      <c r="F23" s="163"/>
    </row>
    <row r="24" spans="1:6" ht="15" x14ac:dyDescent="0.2">
      <c r="A24" s="165"/>
      <c r="B24" s="166"/>
      <c r="C24" s="165"/>
      <c r="D24" s="165"/>
      <c r="E24" s="165"/>
      <c r="F24" s="165"/>
    </row>
    <row r="25" spans="1:6" ht="15" x14ac:dyDescent="0.2">
      <c r="A25" s="142"/>
      <c r="B25" s="162"/>
      <c r="C25" s="142"/>
      <c r="D25" s="142"/>
      <c r="E25" s="142"/>
      <c r="F25" s="142"/>
    </row>
    <row r="26" spans="1:6" ht="15" x14ac:dyDescent="0.2">
      <c r="A26" s="142"/>
      <c r="B26" s="162"/>
      <c r="C26" s="142"/>
      <c r="D26" s="142"/>
      <c r="E26" s="142"/>
      <c r="F26" s="142"/>
    </row>
    <row r="27" spans="1:6" ht="38.25" customHeight="1" x14ac:dyDescent="0.2">
      <c r="A27" s="142"/>
      <c r="B27" s="161" t="s">
        <v>141</v>
      </c>
      <c r="C27" s="142"/>
      <c r="D27" s="142"/>
      <c r="E27" s="142"/>
      <c r="F27" s="142"/>
    </row>
    <row r="28" spans="1:6" ht="15" x14ac:dyDescent="0.2">
      <c r="A28" s="163"/>
      <c r="B28" s="164"/>
      <c r="C28" s="163"/>
      <c r="D28" s="163"/>
      <c r="E28" s="163"/>
      <c r="F28" s="163"/>
    </row>
    <row r="29" spans="1:6" ht="15" x14ac:dyDescent="0.2">
      <c r="A29" s="165"/>
      <c r="B29" s="166"/>
      <c r="C29" s="165"/>
      <c r="D29" s="165"/>
      <c r="E29" s="165"/>
      <c r="F29" s="165"/>
    </row>
    <row r="30" spans="1:6" ht="15" x14ac:dyDescent="0.2">
      <c r="A30" s="157"/>
      <c r="B30" s="167"/>
      <c r="C30" s="157"/>
      <c r="D30" s="157"/>
      <c r="E30" s="157"/>
      <c r="F30" s="157"/>
    </row>
    <row r="31" spans="1:6" ht="15" x14ac:dyDescent="0.2">
      <c r="A31" s="157"/>
      <c r="B31" s="167"/>
      <c r="C31" s="157"/>
      <c r="D31" s="157"/>
      <c r="E31" s="157"/>
      <c r="F31" s="157"/>
    </row>
    <row r="32" spans="1:6" ht="15" x14ac:dyDescent="0.2">
      <c r="A32" s="157"/>
      <c r="B32" s="167"/>
      <c r="C32" s="157"/>
      <c r="D32" s="157"/>
      <c r="E32" s="157"/>
      <c r="F32" s="157"/>
    </row>
    <row r="33" spans="1:6" ht="15" x14ac:dyDescent="0.2">
      <c r="A33" s="157"/>
      <c r="B33" s="167"/>
      <c r="C33" s="157"/>
      <c r="D33" s="157"/>
      <c r="E33" s="157"/>
      <c r="F33" s="157"/>
    </row>
    <row r="34" spans="1:6" ht="15" x14ac:dyDescent="0.2">
      <c r="A34" s="157"/>
      <c r="B34" s="167"/>
      <c r="C34" s="157"/>
      <c r="D34" s="157"/>
      <c r="E34" s="157"/>
      <c r="F34" s="157"/>
    </row>
    <row r="35" spans="1:6" ht="15" x14ac:dyDescent="0.2">
      <c r="A35" s="157"/>
      <c r="B35" s="167"/>
      <c r="C35" s="157"/>
      <c r="D35" s="157"/>
      <c r="E35" s="157"/>
      <c r="F35" s="157"/>
    </row>
    <row r="36" spans="1:6" ht="15" x14ac:dyDescent="0.2">
      <c r="A36" s="168"/>
      <c r="B36" s="169"/>
      <c r="C36" s="168"/>
      <c r="D36" s="168"/>
      <c r="E36" s="168"/>
      <c r="F36" s="168"/>
    </row>
    <row r="37" spans="1:6" x14ac:dyDescent="0.2">
      <c r="A37" s="142"/>
      <c r="B37" s="142" t="s">
        <v>142</v>
      </c>
      <c r="C37" s="142"/>
      <c r="D37" s="142" t="s">
        <v>143</v>
      </c>
      <c r="E37" s="142"/>
      <c r="F37" s="142"/>
    </row>
    <row r="38" spans="1:6" x14ac:dyDescent="0.2">
      <c r="A38" s="142"/>
      <c r="B38" s="142"/>
      <c r="C38" s="142"/>
      <c r="D38" s="142"/>
      <c r="E38" s="142"/>
      <c r="F38" s="142"/>
    </row>
    <row r="39" spans="1:6" x14ac:dyDescent="0.2">
      <c r="A39" s="142"/>
      <c r="B39" s="142"/>
      <c r="C39" s="142"/>
      <c r="D39" s="142"/>
      <c r="E39" s="142"/>
      <c r="F39" s="142"/>
    </row>
  </sheetData>
  <mergeCells count="1">
    <mergeCell ref="C7:E7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6</vt:i4>
      </vt:variant>
    </vt:vector>
  </HeadingPairs>
  <TitlesOfParts>
    <vt:vector size="11" baseType="lpstr">
      <vt:lpstr>Naslovnica</vt:lpstr>
      <vt:lpstr>Sadržaj</vt:lpstr>
      <vt:lpstr>Opći uvjeti</vt:lpstr>
      <vt:lpstr>Arh-građ radovi</vt:lpstr>
      <vt:lpstr>Rekapitulacija</vt:lpstr>
      <vt:lpstr>'Arh-građ radovi'!Ispis_naslova</vt:lpstr>
      <vt:lpstr>'Arh-građ radovi'!Podrucje_ispisa</vt:lpstr>
      <vt:lpstr>Naslovnica!Podrucje_ispisa</vt:lpstr>
      <vt:lpstr>'Opći uvjeti'!Podrucje_ispisa</vt:lpstr>
      <vt:lpstr>Rekapitulacija!Podrucje_ispisa</vt:lpstr>
      <vt:lpstr>Sadržaj!Podrucje_ispisa</vt:lpstr>
    </vt:vector>
  </TitlesOfParts>
  <Company>ze-ing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S.</dc:creator>
  <cp:lastModifiedBy>Srećko Kukić</cp:lastModifiedBy>
  <cp:lastPrinted>2017-09-18T11:51:48Z</cp:lastPrinted>
  <dcterms:created xsi:type="dcterms:W3CDTF">1997-12-08T07:04:45Z</dcterms:created>
  <dcterms:modified xsi:type="dcterms:W3CDTF">2017-10-03T12:10:34Z</dcterms:modified>
</cp:coreProperties>
</file>