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osuopeu.sharepoint.com/sites/UOfinancije/Shared Documents/Javna nabava/2024/Jednostavna nabava/Obnova kamenog postamenta sa raspelom/"/>
    </mc:Choice>
  </mc:AlternateContent>
  <xr:revisionPtr revIDLastSave="3" documentId="8_{13EFBECA-6187-4F21-893A-186A3500DC6B}" xr6:coauthVersionLast="47" xr6:coauthVersionMax="47" xr10:uidLastSave="{AFFB8FB1-F202-4860-B418-A12AF7BC13C3}"/>
  <bookViews>
    <workbookView xWindow="-120" yWindow="-120" windowWidth="29040" windowHeight="15840" xr2:uid="{00000000-000D-0000-FFFF-FFFF00000000}"/>
  </bookViews>
  <sheets>
    <sheet name="Križ1826 TROŠKOVNIK"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8" i="2" l="1"/>
  <c r="F85" i="2"/>
  <c r="F35" i="2"/>
  <c r="F61" i="2"/>
  <c r="F64" i="2" s="1"/>
  <c r="F81" i="2" s="1"/>
  <c r="F71" i="2"/>
  <c r="F69" i="2"/>
  <c r="F37" i="2"/>
  <c r="F33" i="2"/>
  <c r="F27" i="2"/>
  <c r="F25" i="2"/>
  <c r="F23" i="2"/>
  <c r="F21" i="2"/>
  <c r="F14" i="2"/>
  <c r="F16" i="2" s="1"/>
  <c r="F40" i="2" l="1"/>
  <c r="F80" i="2" s="1"/>
  <c r="F73" i="2"/>
  <c r="F82" i="2" s="1"/>
  <c r="F28" i="2"/>
  <c r="F79" i="2" s="1"/>
  <c r="F86" i="2" l="1"/>
  <c r="F87" i="2" s="1"/>
</calcChain>
</file>

<file path=xl/sharedStrings.xml><?xml version="1.0" encoding="utf-8"?>
<sst xmlns="http://schemas.openxmlformats.org/spreadsheetml/2006/main" count="90" uniqueCount="67">
  <si>
    <t>Red. br.</t>
  </si>
  <si>
    <t>OPIS RADA</t>
  </si>
  <si>
    <t xml:space="preserve"> Jed.mj.</t>
  </si>
  <si>
    <t>Količina</t>
  </si>
  <si>
    <t xml:space="preserve"> Jed.cij.</t>
  </si>
  <si>
    <t>Ukupno</t>
  </si>
  <si>
    <t>I.</t>
  </si>
  <si>
    <t>PRIPREMNI RADOVI</t>
  </si>
  <si>
    <t>I.1.</t>
  </si>
  <si>
    <t>Čišćenje okruženja kompozicije. Uklanjanje zaštitne ograde. Priprema za demontažu i transport. Stavka uključuje rad, materijal, svu potrebnu radnu skelu.</t>
  </si>
  <si>
    <t>kpl</t>
  </si>
  <si>
    <t>II.</t>
  </si>
  <si>
    <t>RUŠENJE I DEMONTAŽA</t>
  </si>
  <si>
    <t>II.1.</t>
  </si>
  <si>
    <t>Demontaža i odvoz dotrajalih metalnih šipki ograde ograde i preostalog materijala. Materijal-šutu odvesti na mjesnu deponiju neovisno o udaljenosti. Utovar, odvoz i taksa za odlaganje šute u cijeni.</t>
  </si>
  <si>
    <t>II.2.</t>
  </si>
  <si>
    <t>II.3.</t>
  </si>
  <si>
    <t>II.4.</t>
  </si>
  <si>
    <t>Završno čišćenje terena oko građevine nakon završetka svih radova. Teren mora biti uredno očišćen od svih predmeta i materijala. Materijal-šutu odvesti na mjesnu deponiju neovisno o udaljenosti. Utovar, odvoz i taksa za odlaganje šute u cijeni.</t>
  </si>
  <si>
    <r>
      <t>m</t>
    </r>
    <r>
      <rPr>
        <sz val="10"/>
        <rFont val="Calibri"/>
        <family val="2"/>
      </rPr>
      <t>²</t>
    </r>
  </si>
  <si>
    <t>RUŠENJE I DEMONTAŽA UKUPNO(kn) :</t>
  </si>
  <si>
    <t>III.</t>
  </si>
  <si>
    <t>BETONSKI RADOVI</t>
  </si>
  <si>
    <t>III.1.</t>
  </si>
  <si>
    <t>Izrada podložnog sloja šljunka debljine 15 cm za betonsku ploču platoa. U cijenu uključiti i iskop zemlje C kategorije dubine 15 cm, utovar i odvoz šuta na gradsku deponiju.</t>
  </si>
  <si>
    <t>III.2.</t>
  </si>
  <si>
    <t>III.3.</t>
  </si>
  <si>
    <t>BETONSKI RADOVI UKUPNO:</t>
  </si>
  <si>
    <t>IV.</t>
  </si>
  <si>
    <t>RESTAURATORSKI RADOVI</t>
  </si>
  <si>
    <t>IV.1.</t>
  </si>
  <si>
    <t>*Istražne radnje</t>
  </si>
  <si>
    <t xml:space="preserve">*Površinu kamena očistiti od bioloških i mehaničkih uprljanja te nakon toga ukloniti sve recentne materijale. Mehaničko i mlazno čišćenje kamene kompozicije Rotec tehnologijom s vrtložnim mlazom uz primjenu medija kombiniranim s vodom i pijeskom granulacije 0,1 - 0,6 uz pritiske do max. 1 bar. Ovaj postupak izvoditi pazeći pri tome da ne dolazi do dodatnog oštećivanja izvorne građe. </t>
  </si>
  <si>
    <t>*Nakon izvršenog čišćenja kamenu strukturu konsolidirati. Konsolidacija strukture kamena postamenta materijalom kao što je Remmers KSE 300 koji je pogodan za učvršćivanje povijesnih žbuka, fuga i kamena metodom natapanja trošne zone žbuke i kamena do neoštećenog dijela</t>
  </si>
  <si>
    <t xml:space="preserve">*Očišćenu, konsolidiranu i suhu kamenu strukturu natapati silikatnim učvrščivačem za kamen (75% otopina) s ciljem konsolidacije strukture materijala. </t>
  </si>
  <si>
    <t>*Restauracija i rekonstrukcija oštećenih dijelova postamenta - Rekonstrukciju kaverni vršimo tako što u svaku kavernu ugrađujemo kopčice od nehrđajučeg čelika ili trnove od grafita te kavernu zatvaramo plombom od materijala koji svojom bojom te površinskom napetošću imitira izvorni kamen, a sve u dogovoru sa nadležnim Konzervatorskim odjelom</t>
  </si>
  <si>
    <t>*Tašeliranje kamenog postamenta - stavka podrazumijeva uklanjanje uništenog materijala i priprema za tašeliranje te nabava kamena, strojna obrada i povezivanje (trnovanje) izrađene tašele u cjelinu - radovi se izvode na mjestima većih oštećenja</t>
  </si>
  <si>
    <t>*Restauracija i polikromiranje teksta na postamentu</t>
  </si>
  <si>
    <t>*Provesti tretiranje biocidnim sredstvima radi sprječavanja daljeg razvoja bioloških uprljanja.</t>
  </si>
  <si>
    <t xml:space="preserve">*Površinu kamena hidrofobizirati. Hidrofobizacija kompozicije - stavka podrazumijeva hidrofobizaciju kamene površine sredstvom koje je paropropusno, a vodonepropusno. Omogućuje difuziju vodene pare · Poboljšava otpornost na mraz i soli za odleđivanje · </t>
  </si>
  <si>
    <t>Dimenzije:</t>
  </si>
  <si>
    <t>Postament s bazom i kapitelom 60x135 cm</t>
  </si>
  <si>
    <t>Kameni postament s bazom i kapitelom sa četiri kamena stupića do pune gotovosti</t>
  </si>
  <si>
    <t>V.</t>
  </si>
  <si>
    <t>BRAVARSKI RADOVI</t>
  </si>
  <si>
    <t>V 1.</t>
  </si>
  <si>
    <t>Izrada raspela od kovanog željeza prema dostupnim povijesnim fotografijama i nacrtima. Izrada s montažom do pune gotovosti.</t>
  </si>
  <si>
    <t>V.2.</t>
  </si>
  <si>
    <t>REKAPITULACIJA</t>
  </si>
  <si>
    <t>IV..</t>
  </si>
  <si>
    <t>UKUPNO</t>
  </si>
  <si>
    <t>PDV 25%</t>
  </si>
  <si>
    <t>SVEUKUPNO:</t>
  </si>
  <si>
    <t>Pažljiva demontaža postamenta. Postament je potrebno sigurno i pažljivo demontirati pomoću kranske dizalice s rukom od min. 14m te prevesti u radionicu. Izvođač snosi sve troškove u slučaju oštećenja ili otuđenja s gradilišta. Nakon završetka radova izvesti montažu kompozicijie in situ.</t>
  </si>
  <si>
    <t>*Po potrebi pažljiva demontaža neadekvatnog željeznog trna te zamjena trnom od grafita ili nehrđajučeg čelika</t>
  </si>
  <si>
    <t>PRIPREMNI RADOVI UKUPNO:</t>
  </si>
  <si>
    <t>Pažljiva demontaža kamenih stupića ograde. Demontažu je potrebno izvesti pažljivo da bi se što manje oštetila izvorna građa. Izvoditi što više ručno, čuvati postojeće. Izvođač snosi sve troškove ponovne dobave ili izrade pojedinih elemenata u slučaju oštećenja ili otuđenja s gradilišta.</t>
  </si>
  <si>
    <t>Betoniranje temeljne stope postamenta križa dubine 80,00 cm. Betonirati betonom C25/30 i armirati rebrastom armaturom Ø10. Na mjesto postavljanja kompozicije u beton ugraditi šipku od nehrđajućeg materijala, a sve prema preporuci Konzervatorskog odjela.</t>
  </si>
  <si>
    <t>*Površinu rekonstruiranih dijelova cizelirati tako da je što sličnija izvornoj.</t>
  </si>
  <si>
    <t>*Izrada dva nova kamena stupića ograde. Izraditi kalup prema postojećima. Izrada od istog ili sličnog kamena u dogovoru s Konzervatorskim odjelom</t>
  </si>
  <si>
    <t>4 kamena stupića ograde 100x22</t>
  </si>
  <si>
    <t>RESTAURATORSKI RADOVI UKUPNO :</t>
  </si>
  <si>
    <r>
      <t xml:space="preserve">Dobava obrada i ugradnja </t>
    </r>
    <r>
      <rPr>
        <sz val="10"/>
        <rFont val="Arial Narrow"/>
        <family val="2"/>
        <charset val="238"/>
      </rPr>
      <t>željeznih šipki pravokutnog profila ograde 10/40 mm. Antikorozivna zaštita - ograda se premazuje antikorozivnom zaštitom te završno tonom ii vrstom boje prema uputama Konzervatorskog odjela</t>
    </r>
    <r>
      <rPr>
        <sz val="10"/>
        <color rgb="FFFF0000"/>
        <rFont val="Arial Narrow"/>
        <family val="2"/>
      </rPr>
      <t>.</t>
    </r>
    <r>
      <rPr>
        <sz val="10"/>
        <rFont val="Arial Narrow"/>
        <family val="2"/>
        <charset val="238"/>
      </rPr>
      <t xml:space="preserve"> Ugradnja inox trnova u kamene stupove. Povezivanje i montaža ograde i stupova. Izrada do pune gotovosti</t>
    </r>
  </si>
  <si>
    <t>BRAVARSKI RADOVI UKUPNO:</t>
  </si>
  <si>
    <t>Nabava, dovoz i ugradnja betona za izradu novog temelja kompozicije i okvira na kojeg će se postaviti ograda. Izrada betonske podne ploče platoa debljine 15 cm (do apsolutne visine 90,90) prema projsketu, betonom C25/30 u običnoj oplati. Ploču armirati armaturom  Ø10/ Ø12. U cijeni izrada, ugradnja i njega betona.U beton ugraditi nosače za ogradu. U cijeni sav rad i materijal do pune gotovosti.</t>
  </si>
  <si>
    <t>Restauratorski radovi na kompoziciji:
Radove može izvoditi isključivo ovlašteni restaurator - konzervator s ovlaštenjem Ministarstva kulture i medija RH.
Stavka sadrži :</t>
  </si>
  <si>
    <t>OBNOVA KAMENOG POSTAMENTA SA RASPELOM 1826.
k.č. br. 9121/30 k.o. Osijek (Strossmayerova ulica)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</si>
</sst>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43" formatCode="_-* #,##0.00_-;\-* #,##0.00_-;_-* &quot;-&quot;??_-;_-@_-"/>
    <numFmt numFmtId="164" formatCode="_-* #,##0.00\ [$€-1]_-;\-* #,##0.00\ [$€-1]_-;_-* &quot;-&quot;??\ [$€-1]_-;_-@_-"/>
  </numFmts>
  <fonts count="2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name val="Arial Narrow"/>
      <family val="2"/>
    </font>
    <font>
      <b/>
      <sz val="9"/>
      <name val="Arial Narrow"/>
      <family val="2"/>
      <charset val="238"/>
    </font>
    <font>
      <sz val="12"/>
      <name val="Arial Narrow"/>
      <family val="2"/>
      <charset val="238"/>
    </font>
    <font>
      <b/>
      <sz val="11"/>
      <name val="Arial Narrow"/>
      <family val="2"/>
      <charset val="238"/>
    </font>
    <font>
      <sz val="11"/>
      <name val="Arial Narrow"/>
      <family val="2"/>
      <charset val="238"/>
    </font>
    <font>
      <b/>
      <sz val="10"/>
      <name val="Arial Narrow"/>
      <family val="2"/>
      <charset val="238"/>
    </font>
    <font>
      <sz val="10"/>
      <name val="Arial Narrow"/>
      <family val="2"/>
      <charset val="238"/>
    </font>
    <font>
      <sz val="10"/>
      <name val="Arial Narrow"/>
      <family val="2"/>
    </font>
    <font>
      <sz val="10"/>
      <color rgb="FFFF0000"/>
      <name val="Arial Narrow"/>
      <family val="2"/>
      <charset val="238"/>
    </font>
    <font>
      <b/>
      <sz val="10"/>
      <color rgb="FFFF0000"/>
      <name val="Arial Narrow"/>
      <family val="2"/>
      <charset val="238"/>
    </font>
    <font>
      <sz val="12"/>
      <color rgb="FFFF0000"/>
      <name val="Arial Narrow"/>
      <family val="2"/>
      <charset val="238"/>
    </font>
    <font>
      <b/>
      <sz val="11"/>
      <color rgb="FFFF0000"/>
      <name val="Arial Narrow"/>
      <family val="2"/>
      <charset val="238"/>
    </font>
    <font>
      <sz val="10"/>
      <name val="Calibri"/>
      <family val="2"/>
    </font>
    <font>
      <b/>
      <sz val="10"/>
      <name val="Arial Narrow"/>
      <family val="2"/>
    </font>
    <font>
      <sz val="11"/>
      <color rgb="FFFF0000"/>
      <name val="Arial Narrow"/>
      <family val="2"/>
      <charset val="238"/>
    </font>
    <font>
      <sz val="11"/>
      <color theme="1"/>
      <name val="Arial Narrow"/>
      <family val="2"/>
    </font>
    <font>
      <sz val="11"/>
      <name val="Arial Narrow"/>
      <family val="2"/>
    </font>
    <font>
      <sz val="10"/>
      <color rgb="FF000000"/>
      <name val="Verdana"/>
      <family val="2"/>
      <charset val="238"/>
    </font>
    <font>
      <b/>
      <sz val="15"/>
      <name val="Arial Narrow"/>
      <family val="2"/>
      <charset val="238"/>
    </font>
    <font>
      <b/>
      <sz val="15"/>
      <color rgb="FFFF0000"/>
      <name val="Arial Narrow"/>
      <family val="2"/>
      <charset val="238"/>
    </font>
    <font>
      <sz val="10"/>
      <color rgb="FFFF0000"/>
      <name val="Arial Narrow"/>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xf numFmtId="43" fontId="2" fillId="0" borderId="0" applyFont="0" applyFill="0" applyBorder="0" applyAlignment="0" applyProtection="0"/>
  </cellStyleXfs>
  <cellXfs count="109">
    <xf numFmtId="0" fontId="0" fillId="0" borderId="0" xfId="0"/>
    <xf numFmtId="0" fontId="2" fillId="0" borderId="0" xfId="1"/>
    <xf numFmtId="0" fontId="4" fillId="0" borderId="2" xfId="1" applyFont="1" applyBorder="1" applyAlignment="1">
      <alignment horizontal="center" vertical="center" textRotation="90" wrapText="1"/>
    </xf>
    <xf numFmtId="0" fontId="4" fillId="0" borderId="2" xfId="1" applyFont="1" applyBorder="1" applyAlignment="1">
      <alignment horizontal="justify" vertical="center"/>
    </xf>
    <xf numFmtId="0" fontId="4" fillId="0" borderId="2" xfId="1" applyFont="1" applyBorder="1" applyAlignment="1">
      <alignment horizontal="center" vertical="center"/>
    </xf>
    <xf numFmtId="2" fontId="4" fillId="0" borderId="2" xfId="1" applyNumberFormat="1" applyFont="1" applyBorder="1" applyAlignment="1">
      <alignment horizontal="center" vertical="center"/>
    </xf>
    <xf numFmtId="44" fontId="4" fillId="0" borderId="2" xfId="1" applyNumberFormat="1" applyFont="1" applyBorder="1" applyAlignment="1">
      <alignment horizontal="center" vertical="center"/>
    </xf>
    <xf numFmtId="0" fontId="4" fillId="0" borderId="0" xfId="1" applyFont="1" applyAlignment="1">
      <alignment horizontal="center" vertical="center" textRotation="90" wrapText="1"/>
    </xf>
    <xf numFmtId="0" fontId="4" fillId="0" borderId="0" xfId="1" applyFont="1" applyAlignment="1">
      <alignment horizontal="justify" vertical="center"/>
    </xf>
    <xf numFmtId="0" fontId="4" fillId="0" borderId="0" xfId="1" applyFont="1" applyAlignment="1">
      <alignment horizontal="center" vertical="center"/>
    </xf>
    <xf numFmtId="2" fontId="4" fillId="0" borderId="0" xfId="1" applyNumberFormat="1" applyFont="1" applyAlignment="1">
      <alignment horizontal="center" vertical="center"/>
    </xf>
    <xf numFmtId="44" fontId="4" fillId="0" borderId="0" xfId="1" applyNumberFormat="1" applyFont="1" applyAlignment="1">
      <alignment horizontal="center" vertical="center"/>
    </xf>
    <xf numFmtId="0" fontId="5" fillId="0" borderId="0" xfId="1" applyFont="1" applyAlignment="1">
      <alignment horizontal="justify" vertical="top" wrapText="1"/>
    </xf>
    <xf numFmtId="0" fontId="5" fillId="0" borderId="0" xfId="1" applyFont="1" applyAlignment="1">
      <alignment horizontal="center" vertical="top" wrapText="1"/>
    </xf>
    <xf numFmtId="0" fontId="6" fillId="0" borderId="3" xfId="1" applyFont="1" applyBorder="1" applyAlignment="1">
      <alignment horizontal="center" vertical="center" wrapText="1"/>
    </xf>
    <xf numFmtId="0" fontId="6" fillId="0" borderId="4" xfId="1" applyFont="1" applyBorder="1" applyAlignment="1">
      <alignment horizontal="justify" vertical="center" wrapText="1"/>
    </xf>
    <xf numFmtId="0" fontId="7" fillId="0" borderId="4" xfId="1" applyFont="1" applyBorder="1" applyAlignment="1">
      <alignment horizontal="center" vertical="center"/>
    </xf>
    <xf numFmtId="4" fontId="7" fillId="0" borderId="4" xfId="1" applyNumberFormat="1" applyFont="1" applyBorder="1" applyAlignment="1">
      <alignment horizontal="center" vertical="center"/>
    </xf>
    <xf numFmtId="44" fontId="7" fillId="0" borderId="5" xfId="1" applyNumberFormat="1" applyFont="1" applyBorder="1" applyAlignment="1">
      <alignment horizontal="center" vertical="center"/>
    </xf>
    <xf numFmtId="0" fontId="8" fillId="0" borderId="0" xfId="1" applyFont="1" applyAlignment="1">
      <alignment horizontal="center" vertical="top" wrapText="1"/>
    </xf>
    <xf numFmtId="0" fontId="9" fillId="0" borderId="0" xfId="1" applyFont="1" applyAlignment="1">
      <alignment horizontal="justify" vertical="top" wrapText="1"/>
    </xf>
    <xf numFmtId="0" fontId="9" fillId="0" borderId="0" xfId="1" applyFont="1" applyAlignment="1">
      <alignment horizontal="center"/>
    </xf>
    <xf numFmtId="4" fontId="9" fillId="0" borderId="0" xfId="1" applyNumberFormat="1" applyFont="1" applyAlignment="1">
      <alignment horizontal="center"/>
    </xf>
    <xf numFmtId="44" fontId="9" fillId="0" borderId="0" xfId="1" applyNumberFormat="1" applyFont="1" applyAlignment="1">
      <alignment horizontal="center"/>
    </xf>
    <xf numFmtId="0" fontId="9" fillId="0" borderId="0" xfId="1" applyFont="1" applyAlignment="1">
      <alignment horizontal="center" vertical="top" wrapText="1"/>
    </xf>
    <xf numFmtId="0" fontId="10" fillId="0" borderId="0" xfId="1" applyFont="1" applyAlignment="1">
      <alignment horizontal="center"/>
    </xf>
    <xf numFmtId="164" fontId="9" fillId="0" borderId="0" xfId="1" applyNumberFormat="1" applyFont="1" applyAlignment="1">
      <alignment horizontal="center"/>
    </xf>
    <xf numFmtId="0" fontId="11" fillId="0" borderId="0" xfId="1" applyFont="1" applyAlignment="1">
      <alignment horizontal="justify" vertical="top" wrapText="1"/>
    </xf>
    <xf numFmtId="0" fontId="11" fillId="0" borderId="0" xfId="1" applyFont="1" applyAlignment="1">
      <alignment horizontal="center"/>
    </xf>
    <xf numFmtId="0" fontId="8" fillId="0" borderId="3" xfId="1" applyFont="1" applyBorder="1" applyAlignment="1">
      <alignment horizontal="center" vertical="center" wrapText="1"/>
    </xf>
    <xf numFmtId="0" fontId="8" fillId="0" borderId="4" xfId="1" applyFont="1" applyBorder="1" applyAlignment="1">
      <alignment horizontal="justify" vertical="center" wrapText="1"/>
    </xf>
    <xf numFmtId="0" fontId="12" fillId="0" borderId="4" xfId="1" applyFont="1" applyBorder="1" applyAlignment="1">
      <alignment horizontal="center" vertical="center"/>
    </xf>
    <xf numFmtId="4" fontId="8" fillId="0" borderId="4" xfId="1" applyNumberFormat="1" applyFont="1" applyBorder="1" applyAlignment="1">
      <alignment horizontal="center" vertical="center"/>
    </xf>
    <xf numFmtId="0" fontId="8" fillId="0" borderId="0" xfId="1" applyFont="1" applyAlignment="1">
      <alignment horizontal="center" vertical="center" textRotation="90" wrapText="1"/>
    </xf>
    <xf numFmtId="44" fontId="8" fillId="0" borderId="0" xfId="1" applyNumberFormat="1" applyFont="1" applyAlignment="1">
      <alignment horizontal="center" vertical="center"/>
    </xf>
    <xf numFmtId="0" fontId="13" fillId="0" borderId="0" xfId="1" applyFont="1" applyAlignment="1">
      <alignment horizontal="justify" vertical="top" wrapText="1"/>
    </xf>
    <xf numFmtId="0" fontId="3" fillId="0" borderId="3" xfId="1" applyFont="1" applyBorder="1" applyAlignment="1">
      <alignment horizontal="center" vertical="center" wrapText="1"/>
    </xf>
    <xf numFmtId="0" fontId="14" fillId="0" borderId="4" xfId="1" applyFont="1" applyBorder="1" applyAlignment="1">
      <alignment horizontal="center" vertical="center"/>
    </xf>
    <xf numFmtId="4" fontId="6" fillId="0" borderId="4" xfId="1" applyNumberFormat="1" applyFont="1" applyBorder="1" applyAlignment="1">
      <alignment horizontal="center" vertical="center"/>
    </xf>
    <xf numFmtId="44" fontId="6" fillId="0" borderId="5" xfId="1" applyNumberFormat="1" applyFont="1" applyBorder="1" applyAlignment="1">
      <alignment horizontal="center" vertical="center"/>
    </xf>
    <xf numFmtId="0" fontId="10" fillId="0" borderId="0" xfId="1" applyFont="1" applyAlignment="1">
      <alignment horizontal="justify" vertical="top" wrapText="1"/>
    </xf>
    <xf numFmtId="2" fontId="10" fillId="0" borderId="0" xfId="1" applyNumberFormat="1" applyFont="1" applyAlignment="1">
      <alignment horizontal="center"/>
    </xf>
    <xf numFmtId="4" fontId="10" fillId="0" borderId="0" xfId="1" applyNumberFormat="1" applyFont="1" applyAlignment="1">
      <alignment horizontal="center"/>
    </xf>
    <xf numFmtId="0" fontId="16" fillId="0" borderId="3" xfId="1" applyFont="1" applyBorder="1" applyAlignment="1">
      <alignment horizontal="center" vertical="center" wrapText="1"/>
    </xf>
    <xf numFmtId="164" fontId="8" fillId="0" borderId="5" xfId="1" applyNumberFormat="1" applyFont="1" applyBorder="1" applyAlignment="1">
      <alignment horizontal="center"/>
    </xf>
    <xf numFmtId="0" fontId="10" fillId="0" borderId="0" xfId="1" applyFont="1" applyAlignment="1">
      <alignment vertical="top"/>
    </xf>
    <xf numFmtId="0" fontId="11" fillId="0" borderId="0" xfId="1" applyFont="1" applyAlignment="1">
      <alignment horizontal="justify" vertical="top"/>
    </xf>
    <xf numFmtId="0" fontId="11" fillId="0" borderId="0" xfId="1" applyFont="1"/>
    <xf numFmtId="0" fontId="3" fillId="0" borderId="3" xfId="1" applyFont="1" applyBorder="1" applyAlignment="1">
      <alignment horizontal="center" wrapText="1"/>
    </xf>
    <xf numFmtId="0" fontId="6" fillId="0" borderId="4" xfId="1" applyFont="1" applyBorder="1" applyAlignment="1">
      <alignment horizontal="justify"/>
    </xf>
    <xf numFmtId="0" fontId="17" fillId="0" borderId="4" xfId="1" applyFont="1" applyBorder="1" applyAlignment="1">
      <alignment horizontal="center"/>
    </xf>
    <xf numFmtId="2" fontId="6" fillId="0" borderId="4" xfId="1" applyNumberFormat="1" applyFont="1" applyBorder="1" applyAlignment="1">
      <alignment horizontal="center"/>
    </xf>
    <xf numFmtId="2" fontId="7" fillId="0" borderId="4" xfId="1" applyNumberFormat="1" applyFont="1" applyBorder="1" applyAlignment="1">
      <alignment horizontal="center"/>
    </xf>
    <xf numFmtId="44" fontId="7" fillId="0" borderId="5" xfId="1" applyNumberFormat="1" applyFont="1" applyBorder="1" applyAlignment="1">
      <alignment horizontal="center"/>
    </xf>
    <xf numFmtId="0" fontId="10" fillId="0" borderId="0" xfId="1" applyFont="1" applyAlignment="1">
      <alignment horizontal="justify" vertical="top"/>
    </xf>
    <xf numFmtId="0" fontId="10" fillId="0" borderId="0" xfId="1" applyFont="1"/>
    <xf numFmtId="44" fontId="10" fillId="0" borderId="0" xfId="1" applyNumberFormat="1" applyFont="1" applyAlignment="1">
      <alignment horizontal="center"/>
    </xf>
    <xf numFmtId="0" fontId="10" fillId="0" borderId="0" xfId="1" applyFont="1" applyAlignment="1">
      <alignment horizontal="center" vertical="top"/>
    </xf>
    <xf numFmtId="164" fontId="10" fillId="0" borderId="0" xfId="1" applyNumberFormat="1" applyFont="1" applyAlignment="1">
      <alignment horizontal="center"/>
    </xf>
    <xf numFmtId="4" fontId="9" fillId="0" borderId="0" xfId="1" applyNumberFormat="1" applyFont="1" applyAlignment="1" applyProtection="1">
      <alignment horizontal="center"/>
      <protection locked="0"/>
    </xf>
    <xf numFmtId="0" fontId="9" fillId="0" borderId="0" xfId="1" applyFont="1" applyAlignment="1" applyProtection="1">
      <alignment horizontal="center"/>
      <protection locked="0"/>
    </xf>
    <xf numFmtId="0" fontId="8" fillId="0" borderId="4" xfId="1" applyFont="1" applyBorder="1" applyAlignment="1">
      <alignment horizontal="justify" vertical="top" wrapText="1"/>
    </xf>
    <xf numFmtId="0" fontId="11" fillId="0" borderId="4" xfId="1" applyFont="1" applyBorder="1"/>
    <xf numFmtId="0" fontId="9" fillId="0" borderId="4" xfId="1" applyFont="1" applyBorder="1" applyAlignment="1">
      <alignment horizontal="center"/>
    </xf>
    <xf numFmtId="1" fontId="10" fillId="0" borderId="0" xfId="1" applyNumberFormat="1" applyFont="1" applyAlignment="1">
      <alignment horizontal="center" vertical="top"/>
    </xf>
    <xf numFmtId="0" fontId="10" fillId="0" borderId="0" xfId="1" applyFont="1" applyAlignment="1">
      <alignment horizontal="center" vertical="center"/>
    </xf>
    <xf numFmtId="2" fontId="16" fillId="0" borderId="0" xfId="1" applyNumberFormat="1" applyFont="1" applyAlignment="1">
      <alignment horizontal="center" vertical="center"/>
    </xf>
    <xf numFmtId="0" fontId="3" fillId="0" borderId="3" xfId="1" applyFont="1" applyBorder="1" applyAlignment="1">
      <alignment horizontal="center" vertical="center"/>
    </xf>
    <xf numFmtId="0" fontId="6" fillId="0" borderId="4" xfId="1" applyFont="1" applyBorder="1" applyAlignment="1">
      <alignment horizontal="left" vertical="center"/>
    </xf>
    <xf numFmtId="2" fontId="6" fillId="0" borderId="4" xfId="1" applyNumberFormat="1" applyFont="1" applyBorder="1" applyAlignment="1">
      <alignment horizontal="center" vertical="center"/>
    </xf>
    <xf numFmtId="4" fontId="6" fillId="0" borderId="4" xfId="1" applyNumberFormat="1" applyFont="1" applyBorder="1" applyAlignment="1" applyProtection="1">
      <alignment horizontal="center"/>
      <protection locked="0"/>
    </xf>
    <xf numFmtId="44" fontId="6" fillId="0" borderId="5" xfId="1" applyNumberFormat="1" applyFont="1" applyBorder="1" applyAlignment="1">
      <alignment horizontal="center"/>
    </xf>
    <xf numFmtId="2" fontId="9" fillId="0" borderId="0" xfId="1" applyNumberFormat="1" applyFont="1" applyAlignment="1">
      <alignment horizontal="center"/>
    </xf>
    <xf numFmtId="0" fontId="9" fillId="0" borderId="0" xfId="1" applyFont="1" applyAlignment="1">
      <alignment horizontal="justify" vertical="top"/>
    </xf>
    <xf numFmtId="0" fontId="16" fillId="0" borderId="3" xfId="1" applyFont="1" applyBorder="1" applyAlignment="1">
      <alignment horizontal="center" vertical="center"/>
    </xf>
    <xf numFmtId="0" fontId="16" fillId="0" borderId="4" xfId="1" applyFont="1" applyBorder="1" applyAlignment="1">
      <alignment horizontal="justify" vertical="center"/>
    </xf>
    <xf numFmtId="0" fontId="16" fillId="0" borderId="4" xfId="1" applyFont="1" applyBorder="1" applyAlignment="1">
      <alignment horizontal="center" vertical="center"/>
    </xf>
    <xf numFmtId="2" fontId="16" fillId="0" borderId="4" xfId="1" applyNumberFormat="1" applyFont="1" applyBorder="1" applyAlignment="1">
      <alignment horizontal="center" vertical="center"/>
    </xf>
    <xf numFmtId="164" fontId="16" fillId="0" borderId="5" xfId="1" applyNumberFormat="1" applyFont="1" applyBorder="1" applyAlignment="1">
      <alignment horizontal="center"/>
    </xf>
    <xf numFmtId="1" fontId="9" fillId="0" borderId="0" xfId="1" applyNumberFormat="1" applyFont="1" applyAlignment="1">
      <alignment horizontal="center" vertical="top"/>
    </xf>
    <xf numFmtId="0" fontId="11" fillId="0" borderId="0" xfId="1" applyFont="1" applyAlignment="1">
      <alignment horizontal="center" vertical="center"/>
    </xf>
    <xf numFmtId="2" fontId="8" fillId="0" borderId="0" xfId="1" applyNumberFormat="1" applyFont="1" applyAlignment="1">
      <alignment horizontal="center" vertical="center"/>
    </xf>
    <xf numFmtId="4" fontId="14" fillId="0" borderId="4" xfId="1" applyNumberFormat="1" applyFont="1" applyBorder="1" applyAlignment="1">
      <alignment horizontal="center"/>
    </xf>
    <xf numFmtId="4" fontId="6" fillId="0" borderId="4" xfId="1" applyNumberFormat="1" applyFont="1" applyBorder="1" applyAlignment="1">
      <alignment horizontal="center"/>
    </xf>
    <xf numFmtId="0" fontId="9" fillId="0" borderId="0" xfId="1" applyFont="1" applyAlignment="1">
      <alignment horizontal="center" vertical="top"/>
    </xf>
    <xf numFmtId="4" fontId="11" fillId="0" borderId="0" xfId="1" applyNumberFormat="1" applyFont="1" applyAlignment="1">
      <alignment horizontal="center"/>
    </xf>
    <xf numFmtId="0" fontId="9" fillId="0" borderId="0" xfId="1" applyFont="1" applyAlignment="1">
      <alignment wrapText="1"/>
    </xf>
    <xf numFmtId="0" fontId="18" fillId="0" borderId="0" xfId="1" applyFont="1" applyAlignment="1">
      <alignment horizontal="center"/>
    </xf>
    <xf numFmtId="2" fontId="18" fillId="0" borderId="0" xfId="1" applyNumberFormat="1" applyFont="1" applyAlignment="1">
      <alignment horizontal="center"/>
    </xf>
    <xf numFmtId="164" fontId="19" fillId="0" borderId="0" xfId="1" applyNumberFormat="1" applyFont="1"/>
    <xf numFmtId="0" fontId="16" fillId="0" borderId="3" xfId="1" applyFont="1" applyBorder="1" applyAlignment="1">
      <alignment horizontal="center" vertical="top"/>
    </xf>
    <xf numFmtId="0" fontId="8" fillId="0" borderId="4" xfId="1" applyFont="1" applyBorder="1" applyAlignment="1">
      <alignment horizontal="justify" vertical="top"/>
    </xf>
    <xf numFmtId="0" fontId="12" fillId="0" borderId="4" xfId="1" applyFont="1" applyBorder="1" applyAlignment="1">
      <alignment horizontal="center"/>
    </xf>
    <xf numFmtId="2" fontId="8" fillId="0" borderId="4" xfId="1" applyNumberFormat="1" applyFont="1" applyBorder="1" applyAlignment="1">
      <alignment horizontal="center"/>
    </xf>
    <xf numFmtId="0" fontId="16" fillId="0" borderId="0" xfId="1" applyFont="1" applyAlignment="1">
      <alignment horizontal="center" vertical="top"/>
    </xf>
    <xf numFmtId="0" fontId="8" fillId="0" borderId="0" xfId="1" applyFont="1" applyAlignment="1">
      <alignment horizontal="justify" vertical="top"/>
    </xf>
    <xf numFmtId="0" fontId="12" fillId="0" borderId="0" xfId="1" applyFont="1" applyAlignment="1">
      <alignment horizontal="center"/>
    </xf>
    <xf numFmtId="2" fontId="8" fillId="0" borderId="0" xfId="1" applyNumberFormat="1" applyFont="1" applyAlignment="1">
      <alignment horizontal="center"/>
    </xf>
    <xf numFmtId="44" fontId="8" fillId="0" borderId="0" xfId="1" applyNumberFormat="1" applyFont="1" applyAlignment="1">
      <alignment horizontal="center"/>
    </xf>
    <xf numFmtId="0" fontId="20" fillId="0" borderId="0" xfId="1" applyFont="1" applyAlignment="1">
      <alignment vertical="center"/>
    </xf>
    <xf numFmtId="0" fontId="21" fillId="0" borderId="0" xfId="1" applyFont="1" applyAlignment="1">
      <alignment vertical="center"/>
    </xf>
    <xf numFmtId="0" fontId="22" fillId="0" borderId="0" xfId="1" applyFont="1" applyAlignment="1">
      <alignment vertical="center"/>
    </xf>
    <xf numFmtId="0" fontId="9" fillId="0" borderId="0" xfId="1" applyFont="1" applyAlignment="1">
      <alignment vertical="top"/>
    </xf>
    <xf numFmtId="164" fontId="9" fillId="0" borderId="0" xfId="1" applyNumberFormat="1" applyFont="1" applyAlignment="1">
      <alignment horizontal="right"/>
    </xf>
    <xf numFmtId="0" fontId="9" fillId="0" borderId="0" xfId="1" applyFont="1" applyAlignment="1">
      <alignment horizontal="right" vertical="top"/>
    </xf>
    <xf numFmtId="164" fontId="9" fillId="0" borderId="0" xfId="2" applyNumberFormat="1" applyFont="1" applyFill="1" applyBorder="1" applyAlignment="1">
      <alignment horizontal="right" vertical="center"/>
    </xf>
    <xf numFmtId="0" fontId="1" fillId="0" borderId="0" xfId="1" applyFont="1"/>
    <xf numFmtId="0" fontId="10" fillId="0" borderId="0" xfId="1" applyFont="1" applyAlignment="1">
      <alignment vertical="top" wrapText="1"/>
    </xf>
    <xf numFmtId="0" fontId="3" fillId="0" borderId="1" xfId="1" applyFont="1" applyBorder="1" applyAlignment="1">
      <alignment horizontal="center" vertical="center" wrapText="1"/>
    </xf>
  </cellXfs>
  <cellStyles count="3">
    <cellStyle name="Comma 2" xfId="2" xr:uid="{3738E330-2B95-4AF9-BE94-C4780658CB4B}"/>
    <cellStyle name="Normal 2" xfId="1" xr:uid="{8C4144ED-C289-4DC1-82A6-345EB5616B2E}"/>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366E5-D092-47BC-A297-AB18F7C83863}">
  <dimension ref="A4:I87"/>
  <sheetViews>
    <sheetView tabSelected="1" zoomScale="110" zoomScaleNormal="110" workbookViewId="0">
      <selection activeCell="A8" sqref="A8:F8"/>
    </sheetView>
  </sheetViews>
  <sheetFormatPr defaultColWidth="8.85546875" defaultRowHeight="15" x14ac:dyDescent="0.25"/>
  <cols>
    <col min="1" max="1" width="8.85546875" style="1"/>
    <col min="2" max="2" width="37.28515625" style="1" customWidth="1"/>
    <col min="3" max="5" width="8.85546875" style="1"/>
    <col min="6" max="6" width="14.28515625" style="1" bestFit="1" customWidth="1"/>
    <col min="7" max="16384" width="8.85546875" style="1"/>
  </cols>
  <sheetData>
    <row r="4" spans="1:6" hidden="1" x14ac:dyDescent="0.25"/>
    <row r="5" spans="1:6" hidden="1" x14ac:dyDescent="0.25"/>
    <row r="6" spans="1:6" hidden="1" x14ac:dyDescent="0.25"/>
    <row r="7" spans="1:6" hidden="1" x14ac:dyDescent="0.25"/>
    <row r="8" spans="1:6" ht="68.45" customHeight="1" x14ac:dyDescent="0.25">
      <c r="A8" s="108" t="s">
        <v>66</v>
      </c>
      <c r="B8" s="108"/>
      <c r="C8" s="108"/>
      <c r="D8" s="108"/>
      <c r="E8" s="108"/>
      <c r="F8" s="108"/>
    </row>
    <row r="9" spans="1:6" ht="21" x14ac:dyDescent="0.25">
      <c r="A9" s="2" t="s">
        <v>0</v>
      </c>
      <c r="B9" s="3" t="s">
        <v>1</v>
      </c>
      <c r="C9" s="4" t="s">
        <v>2</v>
      </c>
      <c r="D9" s="5" t="s">
        <v>3</v>
      </c>
      <c r="E9" s="5" t="s">
        <v>4</v>
      </c>
      <c r="F9" s="6" t="s">
        <v>5</v>
      </c>
    </row>
    <row r="10" spans="1:6" x14ac:dyDescent="0.25">
      <c r="A10" s="7"/>
      <c r="B10" s="8"/>
      <c r="C10" s="9"/>
      <c r="D10" s="10"/>
      <c r="E10" s="10"/>
      <c r="F10" s="11"/>
    </row>
    <row r="11" spans="1:6" ht="16.5" thickBot="1" x14ac:dyDescent="0.3">
      <c r="A11" s="7"/>
      <c r="B11" s="12"/>
      <c r="C11" s="12"/>
      <c r="D11" s="13"/>
      <c r="E11" s="13"/>
      <c r="F11" s="11"/>
    </row>
    <row r="12" spans="1:6" ht="17.25" thickBot="1" x14ac:dyDescent="0.3">
      <c r="A12" s="14" t="s">
        <v>6</v>
      </c>
      <c r="B12" s="15" t="s">
        <v>7</v>
      </c>
      <c r="C12" s="16"/>
      <c r="D12" s="17"/>
      <c r="E12" s="17"/>
      <c r="F12" s="18"/>
    </row>
    <row r="13" spans="1:6" x14ac:dyDescent="0.25">
      <c r="A13" s="19"/>
      <c r="B13" s="20"/>
      <c r="C13" s="21"/>
      <c r="D13" s="22"/>
      <c r="E13" s="22"/>
      <c r="F13" s="23"/>
    </row>
    <row r="14" spans="1:6" ht="45" customHeight="1" x14ac:dyDescent="0.25">
      <c r="A14" s="24" t="s">
        <v>8</v>
      </c>
      <c r="B14" s="20" t="s">
        <v>9</v>
      </c>
      <c r="C14" s="25" t="s">
        <v>10</v>
      </c>
      <c r="D14" s="22">
        <v>1</v>
      </c>
      <c r="E14" s="22">
        <v>0</v>
      </c>
      <c r="F14" s="26">
        <f>D14*E14</f>
        <v>0</v>
      </c>
    </row>
    <row r="15" spans="1:6" ht="15.75" thickBot="1" x14ac:dyDescent="0.3">
      <c r="A15" s="24"/>
      <c r="B15" s="27"/>
      <c r="C15" s="28"/>
      <c r="D15" s="22"/>
      <c r="E15" s="22"/>
      <c r="F15" s="23"/>
    </row>
    <row r="16" spans="1:6" ht="51.6" customHeight="1" thickBot="1" x14ac:dyDescent="0.3">
      <c r="A16" s="29" t="s">
        <v>6</v>
      </c>
      <c r="B16" s="30" t="s">
        <v>55</v>
      </c>
      <c r="C16" s="31"/>
      <c r="D16" s="32"/>
      <c r="E16" s="32"/>
      <c r="F16" s="44">
        <f>SUM(F14:F14)</f>
        <v>0</v>
      </c>
    </row>
    <row r="17" spans="1:9" x14ac:dyDescent="0.25">
      <c r="A17" s="33"/>
      <c r="B17" s="27"/>
      <c r="C17" s="27"/>
      <c r="D17" s="24"/>
      <c r="E17" s="24"/>
      <c r="F17" s="34"/>
    </row>
    <row r="18" spans="1:9" ht="16.5" thickBot="1" x14ac:dyDescent="0.3">
      <c r="A18" s="7"/>
      <c r="B18" s="35"/>
      <c r="C18" s="35"/>
      <c r="D18" s="13"/>
      <c r="E18" s="13"/>
      <c r="F18" s="11"/>
    </row>
    <row r="19" spans="1:9" ht="17.25" thickBot="1" x14ac:dyDescent="0.3">
      <c r="A19" s="36" t="s">
        <v>11</v>
      </c>
      <c r="B19" s="15" t="s">
        <v>12</v>
      </c>
      <c r="C19" s="37"/>
      <c r="D19" s="38"/>
      <c r="E19" s="38"/>
      <c r="F19" s="39"/>
    </row>
    <row r="20" spans="1:9" x14ac:dyDescent="0.25">
      <c r="A20" s="19"/>
      <c r="B20" s="27"/>
      <c r="C20" s="28"/>
      <c r="D20" s="22"/>
      <c r="E20" s="22"/>
      <c r="F20" s="23"/>
    </row>
    <row r="21" spans="1:9" ht="65.45" customHeight="1" x14ac:dyDescent="0.25">
      <c r="A21" s="24" t="s">
        <v>13</v>
      </c>
      <c r="B21" s="20" t="s">
        <v>14</v>
      </c>
      <c r="C21" s="21" t="s">
        <v>10</v>
      </c>
      <c r="D21" s="22">
        <v>1</v>
      </c>
      <c r="E21" s="22">
        <v>0</v>
      </c>
      <c r="F21" s="26">
        <f>D21*E21</f>
        <v>0</v>
      </c>
      <c r="H21" s="106"/>
    </row>
    <row r="22" spans="1:9" x14ac:dyDescent="0.25">
      <c r="A22" s="24"/>
      <c r="B22" s="40"/>
      <c r="C22" s="21"/>
      <c r="D22" s="41"/>
      <c r="E22" s="22"/>
      <c r="F22" s="23"/>
    </row>
    <row r="23" spans="1:9" ht="87" customHeight="1" x14ac:dyDescent="0.25">
      <c r="A23" s="24" t="s">
        <v>15</v>
      </c>
      <c r="B23" s="40" t="s">
        <v>56</v>
      </c>
      <c r="C23" s="21" t="s">
        <v>10</v>
      </c>
      <c r="D23" s="22">
        <v>1</v>
      </c>
      <c r="E23" s="22">
        <v>0</v>
      </c>
      <c r="F23" s="26">
        <f>D23*E23</f>
        <v>0</v>
      </c>
    </row>
    <row r="24" spans="1:9" x14ac:dyDescent="0.25">
      <c r="A24" s="24"/>
      <c r="B24" s="40"/>
      <c r="C24" s="21"/>
      <c r="D24" s="41"/>
      <c r="E24" s="22"/>
      <c r="F24" s="23"/>
    </row>
    <row r="25" spans="1:9" ht="85.15" customHeight="1" x14ac:dyDescent="0.25">
      <c r="A25" s="24" t="s">
        <v>16</v>
      </c>
      <c r="B25" s="40" t="s">
        <v>53</v>
      </c>
      <c r="C25" s="21" t="s">
        <v>10</v>
      </c>
      <c r="D25" s="41">
        <v>1</v>
      </c>
      <c r="E25" s="42">
        <v>0</v>
      </c>
      <c r="F25" s="26">
        <f>D25*E25</f>
        <v>0</v>
      </c>
    </row>
    <row r="26" spans="1:9" x14ac:dyDescent="0.25">
      <c r="A26" s="24"/>
      <c r="B26" s="40"/>
      <c r="C26" s="21"/>
      <c r="D26" s="41"/>
      <c r="E26" s="42"/>
      <c r="F26" s="26"/>
    </row>
    <row r="27" spans="1:9" ht="64.5" thickBot="1" x14ac:dyDescent="0.3">
      <c r="A27" s="24" t="s">
        <v>17</v>
      </c>
      <c r="B27" s="40" t="s">
        <v>18</v>
      </c>
      <c r="C27" s="21" t="s">
        <v>19</v>
      </c>
      <c r="D27" s="41">
        <v>10</v>
      </c>
      <c r="E27" s="42">
        <v>0</v>
      </c>
      <c r="F27" s="26">
        <f>D27*E27</f>
        <v>0</v>
      </c>
      <c r="I27" s="106"/>
    </row>
    <row r="28" spans="1:9" ht="15.75" thickBot="1" x14ac:dyDescent="0.3">
      <c r="A28" s="43" t="s">
        <v>11</v>
      </c>
      <c r="B28" s="30" t="s">
        <v>20</v>
      </c>
      <c r="C28" s="31"/>
      <c r="D28" s="32"/>
      <c r="E28" s="32"/>
      <c r="F28" s="44">
        <f>SUM(F21:F27)</f>
        <v>0</v>
      </c>
    </row>
    <row r="29" spans="1:9" x14ac:dyDescent="0.25">
      <c r="A29" s="45"/>
      <c r="B29" s="46"/>
      <c r="C29" s="47"/>
      <c r="D29" s="21"/>
      <c r="E29" s="21"/>
      <c r="F29" s="23"/>
    </row>
    <row r="30" spans="1:9" ht="15.75" thickBot="1" x14ac:dyDescent="0.3">
      <c r="A30" s="45"/>
      <c r="B30" s="46"/>
      <c r="C30" s="47"/>
      <c r="D30" s="21"/>
      <c r="E30" s="21"/>
      <c r="F30" s="23"/>
    </row>
    <row r="31" spans="1:9" ht="17.25" thickBot="1" x14ac:dyDescent="0.35">
      <c r="A31" s="48" t="s">
        <v>21</v>
      </c>
      <c r="B31" s="49" t="s">
        <v>22</v>
      </c>
      <c r="C31" s="50"/>
      <c r="D31" s="51"/>
      <c r="E31" s="52"/>
      <c r="F31" s="53"/>
    </row>
    <row r="32" spans="1:9" x14ac:dyDescent="0.25">
      <c r="A32" s="45"/>
      <c r="B32" s="54"/>
      <c r="C32" s="55"/>
      <c r="D32" s="25"/>
      <c r="E32" s="25"/>
      <c r="F32" s="56"/>
    </row>
    <row r="33" spans="1:6" ht="62.45" customHeight="1" x14ac:dyDescent="0.25">
      <c r="A33" s="57" t="s">
        <v>23</v>
      </c>
      <c r="B33" s="54" t="s">
        <v>24</v>
      </c>
      <c r="C33" s="25" t="s">
        <v>10</v>
      </c>
      <c r="D33" s="25">
        <v>1</v>
      </c>
      <c r="E33" s="41">
        <v>0</v>
      </c>
      <c r="F33" s="58">
        <f>D33*E33</f>
        <v>0</v>
      </c>
    </row>
    <row r="34" spans="1:6" x14ac:dyDescent="0.25">
      <c r="A34" s="57"/>
      <c r="B34" s="54"/>
      <c r="C34" s="25"/>
      <c r="D34" s="59"/>
      <c r="E34" s="22"/>
      <c r="F34" s="56"/>
    </row>
    <row r="35" spans="1:6" ht="110.45" customHeight="1" x14ac:dyDescent="0.25">
      <c r="A35" s="57" t="s">
        <v>25</v>
      </c>
      <c r="B35" s="54" t="s">
        <v>64</v>
      </c>
      <c r="C35" s="25" t="s">
        <v>10</v>
      </c>
      <c r="D35" s="60">
        <v>1</v>
      </c>
      <c r="E35" s="22">
        <v>0</v>
      </c>
      <c r="F35" s="58">
        <f>D35*E35</f>
        <v>0</v>
      </c>
    </row>
    <row r="36" spans="1:6" x14ac:dyDescent="0.25">
      <c r="A36" s="57"/>
      <c r="B36" s="54"/>
      <c r="C36" s="25"/>
      <c r="D36" s="59"/>
      <c r="E36" s="22"/>
      <c r="F36" s="58"/>
    </row>
    <row r="37" spans="1:6" ht="88.9" customHeight="1" x14ac:dyDescent="0.25">
      <c r="A37" s="57" t="s">
        <v>26</v>
      </c>
      <c r="B37" s="54" t="s">
        <v>57</v>
      </c>
      <c r="C37" s="25" t="s">
        <v>10</v>
      </c>
      <c r="D37" s="59">
        <v>1</v>
      </c>
      <c r="E37" s="22">
        <v>0</v>
      </c>
      <c r="F37" s="58">
        <f t="shared" ref="F37" si="0">D37*E37</f>
        <v>0</v>
      </c>
    </row>
    <row r="38" spans="1:6" x14ac:dyDescent="0.25">
      <c r="A38" s="57"/>
      <c r="B38" s="54"/>
      <c r="C38" s="25"/>
      <c r="D38" s="59"/>
      <c r="E38" s="22"/>
      <c r="F38" s="26"/>
    </row>
    <row r="39" spans="1:6" ht="15.75" thickBot="1" x14ac:dyDescent="0.3">
      <c r="A39" s="45"/>
      <c r="B39" s="54"/>
      <c r="C39" s="55"/>
      <c r="D39" s="25"/>
      <c r="E39" s="25"/>
      <c r="F39" s="56"/>
    </row>
    <row r="40" spans="1:6" ht="15.75" thickBot="1" x14ac:dyDescent="0.3">
      <c r="A40" s="43" t="s">
        <v>21</v>
      </c>
      <c r="B40" s="61" t="s">
        <v>27</v>
      </c>
      <c r="C40" s="62"/>
      <c r="D40" s="63"/>
      <c r="E40" s="63"/>
      <c r="F40" s="44">
        <f>F33+F35+F37</f>
        <v>0</v>
      </c>
    </row>
    <row r="41" spans="1:6" x14ac:dyDescent="0.25">
      <c r="A41" s="64"/>
      <c r="B41" s="25"/>
      <c r="C41" s="65"/>
      <c r="D41" s="66"/>
      <c r="E41" s="41"/>
      <c r="F41" s="56"/>
    </row>
    <row r="42" spans="1:6" ht="15.75" thickBot="1" x14ac:dyDescent="0.3">
      <c r="A42" s="57"/>
      <c r="B42" s="54"/>
      <c r="C42" s="25"/>
      <c r="D42" s="41"/>
      <c r="E42" s="41"/>
      <c r="F42" s="56"/>
    </row>
    <row r="43" spans="1:6" ht="17.25" thickBot="1" x14ac:dyDescent="0.35">
      <c r="A43" s="67" t="s">
        <v>28</v>
      </c>
      <c r="B43" s="68" t="s">
        <v>29</v>
      </c>
      <c r="C43" s="37"/>
      <c r="D43" s="69"/>
      <c r="E43" s="70"/>
      <c r="F43" s="71"/>
    </row>
    <row r="44" spans="1:6" x14ac:dyDescent="0.25">
      <c r="A44" s="57"/>
      <c r="B44" s="46"/>
      <c r="C44" s="28"/>
      <c r="D44" s="72"/>
      <c r="E44" s="72"/>
      <c r="F44" s="23"/>
    </row>
    <row r="45" spans="1:6" ht="80.45" customHeight="1" x14ac:dyDescent="0.25">
      <c r="A45" s="57" t="s">
        <v>30</v>
      </c>
      <c r="B45" s="20" t="s">
        <v>65</v>
      </c>
      <c r="C45" s="28"/>
      <c r="D45" s="72"/>
      <c r="E45" s="72"/>
      <c r="F45" s="23"/>
    </row>
    <row r="46" spans="1:6" ht="27.6" customHeight="1" x14ac:dyDescent="0.25">
      <c r="A46" s="57"/>
      <c r="B46" s="20" t="s">
        <v>31</v>
      </c>
      <c r="C46" s="28"/>
      <c r="D46" s="72"/>
      <c r="E46" s="72"/>
      <c r="F46" s="23"/>
    </row>
    <row r="47" spans="1:6" ht="118.9" customHeight="1" x14ac:dyDescent="0.25">
      <c r="A47" s="57"/>
      <c r="B47" s="73" t="s">
        <v>32</v>
      </c>
      <c r="C47" s="28"/>
      <c r="D47" s="72"/>
      <c r="E47" s="72"/>
      <c r="F47" s="23"/>
    </row>
    <row r="48" spans="1:6" ht="93.6" customHeight="1" x14ac:dyDescent="0.25">
      <c r="A48" s="57"/>
      <c r="B48" s="20" t="s">
        <v>33</v>
      </c>
      <c r="C48" s="28"/>
      <c r="D48" s="72"/>
      <c r="E48" s="72"/>
      <c r="F48" s="23"/>
    </row>
    <row r="49" spans="1:6" ht="48" customHeight="1" x14ac:dyDescent="0.25">
      <c r="A49" s="57"/>
      <c r="B49" s="73" t="s">
        <v>34</v>
      </c>
      <c r="C49" s="28"/>
      <c r="D49" s="72"/>
      <c r="E49" s="72"/>
      <c r="F49" s="23"/>
    </row>
    <row r="50" spans="1:6" ht="104.45" customHeight="1" x14ac:dyDescent="0.25">
      <c r="A50" s="57"/>
      <c r="B50" s="73" t="s">
        <v>35</v>
      </c>
      <c r="C50" s="28"/>
      <c r="D50" s="72"/>
      <c r="E50" s="72"/>
      <c r="F50" s="23"/>
    </row>
    <row r="51" spans="1:6" ht="85.9" customHeight="1" x14ac:dyDescent="0.25">
      <c r="A51" s="57"/>
      <c r="B51" s="20" t="s">
        <v>36</v>
      </c>
      <c r="C51" s="28"/>
      <c r="D51" s="72"/>
      <c r="E51" s="72"/>
      <c r="F51" s="23"/>
    </row>
    <row r="52" spans="1:6" ht="48" customHeight="1" x14ac:dyDescent="0.25">
      <c r="A52" s="57"/>
      <c r="B52" s="20" t="s">
        <v>54</v>
      </c>
      <c r="C52" s="28"/>
      <c r="D52" s="72"/>
      <c r="E52" s="72"/>
      <c r="F52" s="23"/>
    </row>
    <row r="53" spans="1:6" ht="47.45" customHeight="1" x14ac:dyDescent="0.25">
      <c r="A53" s="57"/>
      <c r="B53" s="73" t="s">
        <v>58</v>
      </c>
      <c r="C53" s="28"/>
      <c r="D53" s="72"/>
      <c r="E53" s="72"/>
      <c r="F53" s="23"/>
    </row>
    <row r="54" spans="1:6" ht="34.9" customHeight="1" x14ac:dyDescent="0.25">
      <c r="A54" s="57"/>
      <c r="B54" s="73" t="s">
        <v>37</v>
      </c>
      <c r="C54" s="28"/>
      <c r="D54" s="72"/>
      <c r="E54" s="72"/>
      <c r="F54" s="23"/>
    </row>
    <row r="55" spans="1:6" ht="45.6" customHeight="1" x14ac:dyDescent="0.25">
      <c r="A55" s="57"/>
      <c r="B55" s="73" t="s">
        <v>59</v>
      </c>
      <c r="C55" s="28"/>
      <c r="D55" s="72"/>
      <c r="E55" s="72"/>
      <c r="F55" s="23"/>
    </row>
    <row r="56" spans="1:6" ht="32.450000000000003" customHeight="1" x14ac:dyDescent="0.25">
      <c r="A56" s="57"/>
      <c r="B56" s="73" t="s">
        <v>38</v>
      </c>
      <c r="C56" s="28"/>
      <c r="D56" s="72"/>
      <c r="E56" s="72"/>
      <c r="F56" s="23"/>
    </row>
    <row r="57" spans="1:6" ht="78" customHeight="1" x14ac:dyDescent="0.25">
      <c r="A57" s="57"/>
      <c r="B57" s="73" t="s">
        <v>39</v>
      </c>
      <c r="C57" s="28"/>
      <c r="D57" s="72"/>
      <c r="E57" s="72"/>
      <c r="F57" s="23"/>
    </row>
    <row r="58" spans="1:6" x14ac:dyDescent="0.25">
      <c r="A58" s="57"/>
      <c r="B58" s="73" t="s">
        <v>40</v>
      </c>
      <c r="C58" s="28"/>
      <c r="D58" s="72"/>
      <c r="E58" s="72"/>
      <c r="F58" s="23"/>
    </row>
    <row r="59" spans="1:6" x14ac:dyDescent="0.25">
      <c r="A59" s="57"/>
      <c r="B59" s="73" t="s">
        <v>41</v>
      </c>
      <c r="C59" s="28"/>
      <c r="D59" s="72"/>
      <c r="E59" s="72"/>
      <c r="F59" s="23"/>
    </row>
    <row r="60" spans="1:6" ht="15.6" customHeight="1" x14ac:dyDescent="0.25">
      <c r="A60" s="57"/>
      <c r="B60" s="73" t="s">
        <v>60</v>
      </c>
      <c r="C60" s="28"/>
      <c r="D60" s="72"/>
      <c r="E60" s="72"/>
      <c r="F60" s="23"/>
    </row>
    <row r="61" spans="1:6" ht="42" customHeight="1" x14ac:dyDescent="0.25">
      <c r="A61" s="57"/>
      <c r="B61" s="73" t="s">
        <v>42</v>
      </c>
      <c r="C61" s="21" t="s">
        <v>10</v>
      </c>
      <c r="D61" s="72">
        <v>1</v>
      </c>
      <c r="E61" s="72">
        <v>0</v>
      </c>
      <c r="F61" s="26">
        <f>D61*E61</f>
        <v>0</v>
      </c>
    </row>
    <row r="62" spans="1:6" x14ac:dyDescent="0.25">
      <c r="A62" s="57"/>
      <c r="B62" s="54"/>
      <c r="C62" s="25"/>
      <c r="D62" s="41"/>
      <c r="E62" s="41"/>
      <c r="F62" s="56"/>
    </row>
    <row r="63" spans="1:6" ht="15.75" thickBot="1" x14ac:dyDescent="0.3">
      <c r="A63" s="57"/>
      <c r="B63" s="54"/>
      <c r="C63" s="25"/>
      <c r="D63" s="41"/>
      <c r="E63" s="41"/>
      <c r="F63" s="56"/>
    </row>
    <row r="64" spans="1:6" ht="15.75" thickBot="1" x14ac:dyDescent="0.3">
      <c r="A64" s="74" t="s">
        <v>28</v>
      </c>
      <c r="B64" s="75" t="s">
        <v>61</v>
      </c>
      <c r="C64" s="76"/>
      <c r="D64" s="77"/>
      <c r="E64" s="77"/>
      <c r="F64" s="78">
        <f>F61</f>
        <v>0</v>
      </c>
    </row>
    <row r="65" spans="1:8" x14ac:dyDescent="0.25">
      <c r="A65" s="79"/>
      <c r="B65" s="28"/>
      <c r="C65" s="80"/>
      <c r="D65" s="81"/>
      <c r="E65" s="22"/>
      <c r="F65" s="23"/>
    </row>
    <row r="66" spans="1:8" ht="15.75" thickBot="1" x14ac:dyDescent="0.3">
      <c r="A66" s="79"/>
      <c r="B66" s="28"/>
      <c r="C66" s="80"/>
      <c r="D66" s="81"/>
      <c r="E66" s="22"/>
      <c r="F66" s="23"/>
    </row>
    <row r="67" spans="1:8" ht="17.25" thickBot="1" x14ac:dyDescent="0.35">
      <c r="A67" s="67" t="s">
        <v>43</v>
      </c>
      <c r="B67" s="68" t="s">
        <v>44</v>
      </c>
      <c r="C67" s="82"/>
      <c r="D67" s="83"/>
      <c r="E67" s="70"/>
      <c r="F67" s="71"/>
    </row>
    <row r="68" spans="1:8" x14ac:dyDescent="0.25">
      <c r="A68" s="84"/>
      <c r="B68" s="47"/>
      <c r="C68" s="85"/>
      <c r="D68" s="22"/>
      <c r="E68" s="22"/>
      <c r="F68" s="23"/>
    </row>
    <row r="69" spans="1:8" ht="39" x14ac:dyDescent="0.25">
      <c r="A69" s="84" t="s">
        <v>45</v>
      </c>
      <c r="B69" s="86" t="s">
        <v>46</v>
      </c>
      <c r="C69" s="22" t="s">
        <v>10</v>
      </c>
      <c r="D69" s="22">
        <v>1</v>
      </c>
      <c r="E69" s="22">
        <v>0</v>
      </c>
      <c r="F69" s="26">
        <f>D69*E69</f>
        <v>0</v>
      </c>
    </row>
    <row r="70" spans="1:8" x14ac:dyDescent="0.25">
      <c r="A70" s="84"/>
      <c r="B70" s="47"/>
      <c r="C70" s="85"/>
      <c r="D70" s="22"/>
      <c r="E70" s="22"/>
      <c r="F70" s="23"/>
    </row>
    <row r="71" spans="1:8" ht="88.9" customHeight="1" x14ac:dyDescent="0.3">
      <c r="A71" s="84" t="s">
        <v>47</v>
      </c>
      <c r="B71" s="107" t="s">
        <v>62</v>
      </c>
      <c r="C71" s="87" t="s">
        <v>10</v>
      </c>
      <c r="D71" s="87">
        <v>1</v>
      </c>
      <c r="E71" s="88">
        <v>0</v>
      </c>
      <c r="F71" s="89">
        <f>D71*E71</f>
        <v>0</v>
      </c>
      <c r="H71" s="106"/>
    </row>
    <row r="72" spans="1:8" ht="15.75" thickBot="1" x14ac:dyDescent="0.3">
      <c r="A72" s="84"/>
      <c r="B72" s="46"/>
      <c r="C72" s="85"/>
      <c r="D72" s="22"/>
      <c r="E72" s="22"/>
      <c r="F72" s="23"/>
      <c r="H72" s="106"/>
    </row>
    <row r="73" spans="1:8" ht="15.75" thickBot="1" x14ac:dyDescent="0.3">
      <c r="A73" s="90" t="s">
        <v>43</v>
      </c>
      <c r="B73" s="91" t="s">
        <v>63</v>
      </c>
      <c r="C73" s="92"/>
      <c r="D73" s="93"/>
      <c r="E73" s="93"/>
      <c r="F73" s="44">
        <f>F69+F71</f>
        <v>0</v>
      </c>
    </row>
    <row r="74" spans="1:8" x14ac:dyDescent="0.25">
      <c r="A74" s="94"/>
      <c r="B74" s="95"/>
      <c r="C74" s="96"/>
      <c r="D74" s="97"/>
      <c r="E74" s="97"/>
      <c r="F74" s="98"/>
    </row>
    <row r="75" spans="1:8" x14ac:dyDescent="0.25">
      <c r="A75" s="94"/>
      <c r="B75" s="99"/>
      <c r="C75" s="96"/>
      <c r="D75" s="97"/>
      <c r="E75" s="97"/>
      <c r="F75" s="98"/>
    </row>
    <row r="76" spans="1:8" ht="19.5" x14ac:dyDescent="0.25">
      <c r="A76" s="84"/>
      <c r="B76" s="100" t="s">
        <v>48</v>
      </c>
      <c r="C76" s="101"/>
      <c r="D76" s="100"/>
      <c r="E76" s="22"/>
      <c r="F76" s="23"/>
    </row>
    <row r="77" spans="1:8" x14ac:dyDescent="0.25">
      <c r="A77" s="84"/>
      <c r="B77" s="102"/>
      <c r="C77" s="85"/>
      <c r="D77" s="22"/>
      <c r="E77" s="22"/>
      <c r="F77" s="23"/>
    </row>
    <row r="78" spans="1:8" x14ac:dyDescent="0.25">
      <c r="A78" s="84" t="s">
        <v>6</v>
      </c>
      <c r="B78" s="102" t="s">
        <v>7</v>
      </c>
      <c r="C78" s="85"/>
      <c r="E78" s="22"/>
      <c r="F78" s="103">
        <f>F16</f>
        <v>0</v>
      </c>
    </row>
    <row r="79" spans="1:8" x14ac:dyDescent="0.25">
      <c r="A79" s="84" t="s">
        <v>11</v>
      </c>
      <c r="B79" s="102" t="s">
        <v>12</v>
      </c>
      <c r="C79" s="85"/>
      <c r="E79" s="22"/>
      <c r="F79" s="103">
        <f>F28</f>
        <v>0</v>
      </c>
    </row>
    <row r="80" spans="1:8" x14ac:dyDescent="0.25">
      <c r="A80" s="84" t="s">
        <v>21</v>
      </c>
      <c r="B80" s="102" t="s">
        <v>22</v>
      </c>
      <c r="C80" s="85"/>
      <c r="E80" s="22"/>
      <c r="F80" s="103">
        <f>F40</f>
        <v>0</v>
      </c>
    </row>
    <row r="81" spans="1:6" x14ac:dyDescent="0.25">
      <c r="A81" s="84" t="s">
        <v>49</v>
      </c>
      <c r="B81" s="102" t="s">
        <v>29</v>
      </c>
      <c r="C81" s="85"/>
      <c r="E81" s="22"/>
      <c r="F81" s="103">
        <f>F64</f>
        <v>0</v>
      </c>
    </row>
    <row r="82" spans="1:6" x14ac:dyDescent="0.25">
      <c r="A82" s="84" t="s">
        <v>43</v>
      </c>
      <c r="B82" s="102" t="s">
        <v>44</v>
      </c>
      <c r="C82" s="85"/>
      <c r="D82" s="22"/>
      <c r="E82" s="22"/>
      <c r="F82" s="103">
        <f>F73</f>
        <v>0</v>
      </c>
    </row>
    <row r="83" spans="1:6" x14ac:dyDescent="0.25">
      <c r="A83" s="84"/>
      <c r="B83" s="102"/>
      <c r="C83" s="85"/>
      <c r="D83" s="22"/>
      <c r="E83" s="22"/>
      <c r="F83" s="23"/>
    </row>
    <row r="84" spans="1:6" x14ac:dyDescent="0.25">
      <c r="A84" s="84"/>
      <c r="B84" s="102"/>
      <c r="C84" s="85"/>
      <c r="D84" s="22"/>
      <c r="E84" s="22"/>
      <c r="F84" s="23"/>
    </row>
    <row r="85" spans="1:6" x14ac:dyDescent="0.25">
      <c r="A85" s="84"/>
      <c r="B85" s="104" t="s">
        <v>50</v>
      </c>
      <c r="C85" s="85"/>
      <c r="E85" s="22"/>
      <c r="F85" s="103">
        <f>SUM(F78:F82)</f>
        <v>0</v>
      </c>
    </row>
    <row r="86" spans="1:6" x14ac:dyDescent="0.25">
      <c r="A86" s="84"/>
      <c r="B86" s="104" t="s">
        <v>51</v>
      </c>
      <c r="C86" s="85"/>
      <c r="E86" s="22"/>
      <c r="F86" s="103">
        <f>F85*0.25</f>
        <v>0</v>
      </c>
    </row>
    <row r="87" spans="1:6" x14ac:dyDescent="0.25">
      <c r="A87" s="84"/>
      <c r="B87" s="104" t="s">
        <v>52</v>
      </c>
      <c r="C87" s="80"/>
      <c r="E87" s="72"/>
      <c r="F87" s="105">
        <f>F85+F86</f>
        <v>0</v>
      </c>
    </row>
  </sheetData>
  <mergeCells count="1">
    <mergeCell ref="A8:F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91541d6480aa694e1a685862b6fbaeca">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8d8640488a3f4e04f4e0ba6c036ec587"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0E3D54-50A2-4827-A99D-F60D71606638}">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2.xml><?xml version="1.0" encoding="utf-8"?>
<ds:datastoreItem xmlns:ds="http://schemas.openxmlformats.org/officeDocument/2006/customXml" ds:itemID="{44D05427-A0B2-43FC-8DFC-A96F7580253C}">
  <ds:schemaRefs>
    <ds:schemaRef ds:uri="http://schemas.microsoft.com/sharepoint/v3/contenttype/forms"/>
  </ds:schemaRefs>
</ds:datastoreItem>
</file>

<file path=customXml/itemProps3.xml><?xml version="1.0" encoding="utf-8"?>
<ds:datastoreItem xmlns:ds="http://schemas.openxmlformats.org/officeDocument/2006/customXml" ds:itemID="{A0E25CC7-5D0D-430A-BA60-3BDEF4018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68a5de-f7da-44ea-a0a6-768bc904f3ae"/>
    <ds:schemaRef ds:uri="6d61b630-1d91-40ab-8e9b-8e9455b0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Križ1826 TROŠKOVNIK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dc:creator>
  <cp:lastModifiedBy>Izidora Kušen</cp:lastModifiedBy>
  <dcterms:created xsi:type="dcterms:W3CDTF">2015-06-05T18:17:20Z</dcterms:created>
  <dcterms:modified xsi:type="dcterms:W3CDTF">2024-05-08T08:45:07Z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y fmtid="{D5CDD505-2E9C-101B-9397-08002B2CF9AE}" pid="3" name="MediaServiceImageTags">
    <vt:lpwstr/>
  </property>
</Properties>
</file>